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G_p10265-KPC_KU578314 于婷\"/>
    </mc:Choice>
  </mc:AlternateContent>
  <xr:revisionPtr revIDLastSave="0" documentId="13_ncr:1_{2D1BCCDB-6DDC-4BF4-9D05-F734A9936C9B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p10265-KP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F37" i="1"/>
  <c r="F38" i="1"/>
  <c r="F39" i="1"/>
  <c r="F40" i="1"/>
  <c r="F41" i="1"/>
  <c r="F42" i="1"/>
  <c r="F10" i="1" l="1"/>
  <c r="F62" i="1" l="1"/>
  <c r="F72" i="1"/>
  <c r="F61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1" i="1"/>
  <c r="F70" i="1"/>
  <c r="F69" i="1"/>
  <c r="F68" i="1"/>
  <c r="F67" i="1"/>
  <c r="F66" i="1"/>
  <c r="F65" i="1"/>
  <c r="F64" i="1"/>
  <c r="F63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E48" i="1"/>
  <c r="F47" i="1"/>
  <c r="F46" i="1"/>
  <c r="F45" i="1"/>
  <c r="F44" i="1"/>
  <c r="F43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<sst xmlns="http://schemas.openxmlformats.org/spreadsheetml/2006/main" count="707" uniqueCount="286">
  <si>
    <t>+</t>
  </si>
  <si>
    <t>CDS</t>
  </si>
  <si>
    <t>Backbone: Plasmid replication</t>
    <phoneticPr fontId="3" type="noConversion"/>
  </si>
  <si>
    <t>repA</t>
    <phoneticPr fontId="3" type="noConversion"/>
  </si>
  <si>
    <t>Replication initiation protein</t>
    <phoneticPr fontId="3" type="noConversion"/>
  </si>
  <si>
    <t>p10265-KPC_002</t>
  </si>
  <si>
    <t>+</t>
    <phoneticPr fontId="5" type="noConversion"/>
  </si>
  <si>
    <t>repeat_region</t>
    <phoneticPr fontId="3" type="noConversion"/>
  </si>
  <si>
    <t>iterons</t>
    <phoneticPr fontId="3" type="noConversion"/>
  </si>
  <si>
    <t>Binding sites for replication initiator protein</t>
    <phoneticPr fontId="2" type="noConversion"/>
  </si>
  <si>
    <t>p10265-KPC_003</t>
  </si>
  <si>
    <t>+</t>
    <phoneticPr fontId="3" type="noConversion"/>
  </si>
  <si>
    <t>misc_feature</t>
  </si>
  <si>
    <t>Backbone: Plasmid maintenance</t>
  </si>
  <si>
    <t>Δorf300-5'</t>
    <phoneticPr fontId="2" type="noConversion"/>
  </si>
  <si>
    <t>Truncated hypothetical protein, 5' fragment (pseudogene)</t>
  </si>
  <si>
    <t>p10265-KPC_004</t>
  </si>
  <si>
    <t>Tn5563</t>
    <phoneticPr fontId="3" type="noConversion"/>
  </si>
  <si>
    <t>DR_Tn5563</t>
    <phoneticPr fontId="3" type="noConversion"/>
  </si>
  <si>
    <t>p10265-KPC_005</t>
  </si>
  <si>
    <t>mobile_element</t>
    <phoneticPr fontId="3" type="noConversion"/>
  </si>
  <si>
    <t>p10265-KPC_006</t>
  </si>
  <si>
    <t>IRL_Tn5563</t>
    <phoneticPr fontId="3" type="noConversion"/>
  </si>
  <si>
    <t>Tn5563 invert repeat left</t>
    <phoneticPr fontId="3" type="noConversion"/>
  </si>
  <si>
    <t>p10265-KPC_007</t>
  </si>
  <si>
    <t>-</t>
  </si>
  <si>
    <t>tnpR</t>
    <phoneticPr fontId="3" type="noConversion"/>
  </si>
  <si>
    <t>Tn5563 resolvase</t>
    <phoneticPr fontId="3" type="noConversion"/>
  </si>
  <si>
    <t>p10265-KPC_008</t>
  </si>
  <si>
    <t>orf240</t>
    <phoneticPr fontId="3" type="noConversion"/>
  </si>
  <si>
    <t>Hypothetical protein</t>
  </si>
  <si>
    <t>p10265-KPC_009</t>
  </si>
  <si>
    <t>CDS</t>
    <phoneticPr fontId="3" type="noConversion"/>
  </si>
  <si>
    <t>pilT</t>
    <phoneticPr fontId="3" type="noConversion"/>
  </si>
  <si>
    <t>PilT domain-containing protein</t>
    <phoneticPr fontId="3" type="noConversion"/>
  </si>
  <si>
    <t>p10265-KPC_010</t>
  </si>
  <si>
    <t>tnpA</t>
    <phoneticPr fontId="3" type="noConversion"/>
  </si>
  <si>
    <t>Tn5563 transposase</t>
    <phoneticPr fontId="3" type="noConversion"/>
  </si>
  <si>
    <t>p10265-KPC_012</t>
  </si>
  <si>
    <t>CDS</t>
    <phoneticPr fontId="5" type="noConversion"/>
  </si>
  <si>
    <t>Tn5563</t>
  </si>
  <si>
    <t>merP</t>
    <phoneticPr fontId="3" type="noConversion"/>
  </si>
  <si>
    <t>Mercuric transport protein periplasmic component</t>
  </si>
  <si>
    <t>p10265-KPC_013</t>
  </si>
  <si>
    <t>-</t>
    <phoneticPr fontId="5" type="noConversion"/>
  </si>
  <si>
    <t>ΔmerT</t>
    <phoneticPr fontId="5" type="noConversion"/>
  </si>
  <si>
    <t>p10265-KPC_014</t>
  </si>
  <si>
    <t>p10265-KPC_015</t>
  </si>
  <si>
    <t>merR</t>
  </si>
  <si>
    <t>Mercuric resistance operon regulatory protein</t>
    <phoneticPr fontId="3" type="noConversion"/>
  </si>
  <si>
    <t>p10265-KPC_016</t>
  </si>
  <si>
    <t>repeat_region</t>
  </si>
  <si>
    <t>IRR_Tn5563</t>
    <phoneticPr fontId="3" type="noConversion"/>
  </si>
  <si>
    <t>Tn5563 invert repeat right</t>
    <phoneticPr fontId="3" type="noConversion"/>
  </si>
  <si>
    <t>p10265-KPC_017</t>
  </si>
  <si>
    <t>p10265-KPC_018</t>
  </si>
  <si>
    <t>Backbone: Plasmid maintenance</t>
    <phoneticPr fontId="3" type="noConversion"/>
  </si>
  <si>
    <t>Truncated hypothetical protein, 3' fragment (pseudogene)</t>
  </si>
  <si>
    <t>p10265-KPC_019</t>
  </si>
  <si>
    <t>kfrA</t>
    <phoneticPr fontId="3" type="noConversion"/>
  </si>
  <si>
    <t>p10265-KPC_020</t>
  </si>
  <si>
    <t>+</t>
    <phoneticPr fontId="7" type="noConversion"/>
  </si>
  <si>
    <t>Hypothetical protein</t>
    <phoneticPr fontId="3" type="noConversion"/>
  </si>
  <si>
    <t>p10265-KPC_021</t>
  </si>
  <si>
    <t>ISPa19</t>
    <phoneticPr fontId="3" type="noConversion"/>
  </si>
  <si>
    <t>Insertion sequence: ISPa19</t>
    <phoneticPr fontId="3" type="noConversion"/>
  </si>
  <si>
    <t>p10265-KPC_022</t>
  </si>
  <si>
    <t>IRL_ISPa19</t>
    <phoneticPr fontId="3" type="noConversion"/>
  </si>
  <si>
    <t>ISPa19 invert repeat left</t>
    <phoneticPr fontId="3" type="noConversion"/>
  </si>
  <si>
    <t>p10265-KPC_023</t>
  </si>
  <si>
    <t xml:space="preserve">ISPa19 transposase </t>
    <phoneticPr fontId="3" type="noConversion"/>
  </si>
  <si>
    <t>p10265-KPC_024</t>
  </si>
  <si>
    <t>IRR_ISPa19</t>
    <phoneticPr fontId="3" type="noConversion"/>
  </si>
  <si>
    <t>ISPa19 invert repeat right</t>
    <phoneticPr fontId="3" type="noConversion"/>
  </si>
  <si>
    <t>p10265-KPC_025</t>
  </si>
  <si>
    <t>ofxX</t>
    <phoneticPr fontId="3" type="noConversion"/>
  </si>
  <si>
    <t>OfxX fusion product</t>
    <phoneticPr fontId="3" type="noConversion"/>
  </si>
  <si>
    <t>p10265-KPC_026</t>
  </si>
  <si>
    <t>CDS</t>
    <phoneticPr fontId="2" type="noConversion"/>
  </si>
  <si>
    <t>mobE</t>
    <phoneticPr fontId="3" type="noConversion"/>
  </si>
  <si>
    <t>Protein MobE</t>
  </si>
  <si>
    <t>p10265-KPC_027</t>
  </si>
  <si>
    <t>mobD</t>
    <phoneticPr fontId="3" type="noConversion"/>
  </si>
  <si>
    <t>Protein MobD</t>
    <phoneticPr fontId="3" type="noConversion"/>
  </si>
  <si>
    <t>p10265-KPC_028</t>
  </si>
  <si>
    <t>mobC</t>
    <phoneticPr fontId="3" type="noConversion"/>
  </si>
  <si>
    <t>Protein MobC</t>
    <phoneticPr fontId="3" type="noConversion"/>
  </si>
  <si>
    <t>p10265-KPC_029</t>
  </si>
  <si>
    <t>mobB</t>
    <phoneticPr fontId="3" type="noConversion"/>
  </si>
  <si>
    <t>Protein MobB</t>
    <phoneticPr fontId="3" type="noConversion"/>
  </si>
  <si>
    <t>p10265-KPC_030</t>
  </si>
  <si>
    <t>mobA</t>
    <phoneticPr fontId="3" type="noConversion"/>
  </si>
  <si>
    <t>Protein MobA</t>
    <phoneticPr fontId="3" type="noConversion"/>
  </si>
  <si>
    <t>p10265-KPC_031</t>
  </si>
  <si>
    <t>BrnT family toxin</t>
    <phoneticPr fontId="7" type="noConversion"/>
  </si>
  <si>
    <t>p10265-KPC_032</t>
  </si>
  <si>
    <t>BrnA antitoxin family protein</t>
  </si>
  <si>
    <t>p10265-KPC_033</t>
  </si>
  <si>
    <t>p10265-KPC_035</t>
  </si>
  <si>
    <t>misc_recomb</t>
  </si>
  <si>
    <t>ΔTn6296</t>
    <phoneticPr fontId="4" type="noConversion"/>
  </si>
  <si>
    <t>p10265-KPC_036</t>
  </si>
  <si>
    <t>p10265-KPC_037</t>
  </si>
  <si>
    <t>p10265-KPC_038</t>
  </si>
  <si>
    <t>+</t>
    <phoneticPr fontId="2" type="noConversion"/>
  </si>
  <si>
    <t>p10265-KPC_039</t>
  </si>
  <si>
    <t>p10265-KPC_040</t>
  </si>
  <si>
    <t>p10265-KPC_041</t>
  </si>
  <si>
    <t>p10265-KPC_042</t>
  </si>
  <si>
    <t>-</t>
    <phoneticPr fontId="3" type="noConversion"/>
  </si>
  <si>
    <t>ΔISKpn6</t>
    <phoneticPr fontId="7" type="noConversion"/>
  </si>
  <si>
    <t>p10265-KPC_043</t>
  </si>
  <si>
    <t>ΔtnpA</t>
    <phoneticPr fontId="7" type="noConversion"/>
  </si>
  <si>
    <t>p10265-KPC_044</t>
  </si>
  <si>
    <t>IRR_ISKpn6</t>
    <phoneticPr fontId="7" type="noConversion"/>
  </si>
  <si>
    <t>ISKpn6 inverted repeat right</t>
    <phoneticPr fontId="7" type="noConversion"/>
  </si>
  <si>
    <t>p10265-KPC_045</t>
  </si>
  <si>
    <t>p10265-KPC_046</t>
  </si>
  <si>
    <t>Tn6376b</t>
    <phoneticPr fontId="7" type="noConversion"/>
  </si>
  <si>
    <t>p10265-KPC_047</t>
  </si>
  <si>
    <t>-</t>
    <phoneticPr fontId="2" type="noConversion"/>
  </si>
  <si>
    <t>mobile_element</t>
  </si>
  <si>
    <t>p10265-KPC_048</t>
  </si>
  <si>
    <t>p10265-KPC_049</t>
  </si>
  <si>
    <t>p10265-KPC_050</t>
  </si>
  <si>
    <t>ISKpn27</t>
    <phoneticPr fontId="3" type="noConversion"/>
  </si>
  <si>
    <t>DR_ISKpn27</t>
    <phoneticPr fontId="3" type="noConversion"/>
  </si>
  <si>
    <t>p10265-KPC_051</t>
  </si>
  <si>
    <t>Insertion sequence: ISKpn27</t>
    <phoneticPr fontId="3" type="noConversion"/>
  </si>
  <si>
    <t>p10265-KPC_052</t>
  </si>
  <si>
    <t>IRR_ISKpn27</t>
    <phoneticPr fontId="3" type="noConversion"/>
  </si>
  <si>
    <t>ISKpn27 invert repeat right</t>
    <phoneticPr fontId="3" type="noConversion"/>
  </si>
  <si>
    <t>p10265-KPC_053</t>
  </si>
  <si>
    <t>ISKpn27 transposase</t>
    <phoneticPr fontId="3" type="noConversion"/>
  </si>
  <si>
    <t>p10265-KPC_054</t>
  </si>
  <si>
    <t>IRL_ISKpn27</t>
    <phoneticPr fontId="3" type="noConversion"/>
  </si>
  <si>
    <t>ISKpn27 invert repeat left</t>
    <phoneticPr fontId="3" type="noConversion"/>
  </si>
  <si>
    <t>p10265-KPC_055</t>
  </si>
  <si>
    <t>p10265-KPC_056</t>
  </si>
  <si>
    <t>p10265-KPC_057</t>
  </si>
  <si>
    <t>res</t>
    <phoneticPr fontId="3" type="noConversion"/>
  </si>
  <si>
    <t>p10265-KPC_058</t>
  </si>
  <si>
    <t>Tn6583</t>
    <phoneticPr fontId="3" type="noConversion"/>
  </si>
  <si>
    <t>DR_Tn6583</t>
    <phoneticPr fontId="3" type="noConversion"/>
  </si>
  <si>
    <t>p10265-KPC_061</t>
  </si>
  <si>
    <t>ISApu2</t>
    <phoneticPr fontId="3" type="noConversion"/>
  </si>
  <si>
    <t>Insertion sequence: ISApu2</t>
    <phoneticPr fontId="3" type="noConversion"/>
  </si>
  <si>
    <t>p10265-KPC_062</t>
  </si>
  <si>
    <t>ISApu2</t>
  </si>
  <si>
    <t>IRR_ISApu2</t>
    <phoneticPr fontId="3" type="noConversion"/>
  </si>
  <si>
    <t>ISApu2 invert repeat right</t>
    <phoneticPr fontId="3" type="noConversion"/>
  </si>
  <si>
    <t>p10265-KPC_063</t>
  </si>
  <si>
    <t>ISApu2 transposase</t>
    <phoneticPr fontId="3" type="noConversion"/>
  </si>
  <si>
    <t>p10265-KPC_064</t>
  </si>
  <si>
    <t>IRL_ISApu2</t>
    <phoneticPr fontId="3" type="noConversion"/>
  </si>
  <si>
    <t>ISApu2 invert repeat left</t>
    <phoneticPr fontId="3" type="noConversion"/>
  </si>
  <si>
    <t>p10265-KPC_065</t>
  </si>
  <si>
    <t>orf372</t>
    <phoneticPr fontId="3" type="noConversion"/>
  </si>
  <si>
    <t>p10265-KPC_066</t>
  </si>
  <si>
    <t>ISApu1</t>
    <phoneticPr fontId="3" type="noConversion"/>
  </si>
  <si>
    <t>Insertion sequence: ISApu1</t>
    <phoneticPr fontId="3" type="noConversion"/>
  </si>
  <si>
    <t>p10265-KPC_067</t>
  </si>
  <si>
    <t>IRL_ISApu1</t>
    <phoneticPr fontId="3" type="noConversion"/>
  </si>
  <si>
    <t>ISApu1 invert repeat left</t>
    <phoneticPr fontId="3" type="noConversion"/>
  </si>
  <si>
    <t>p10265-KPC_068</t>
  </si>
  <si>
    <t>ISApu1 transposase</t>
    <phoneticPr fontId="3" type="noConversion"/>
  </si>
  <si>
    <t>p10265-KPC_069</t>
  </si>
  <si>
    <t>IRR_ISApu1</t>
    <phoneticPr fontId="3" type="noConversion"/>
  </si>
  <si>
    <t>ISApu1 invert repeat right</t>
    <phoneticPr fontId="3" type="noConversion"/>
  </si>
  <si>
    <t>p10265-KPC_071</t>
  </si>
  <si>
    <t>p10265-KPC_072</t>
  </si>
  <si>
    <t>p10265-KPC_073</t>
  </si>
  <si>
    <t>p10265-KPC_074</t>
  </si>
  <si>
    <t>ΔISEc33</t>
    <phoneticPr fontId="4" type="noConversion"/>
  </si>
  <si>
    <t>p10265-KPC_075</t>
  </si>
  <si>
    <t>ΔtnpA</t>
    <phoneticPr fontId="4" type="noConversion"/>
  </si>
  <si>
    <t>p10265-KPC_076</t>
  </si>
  <si>
    <t>IRL_ISEc33</t>
    <phoneticPr fontId="4" type="noConversion"/>
  </si>
  <si>
    <t>ISEc33 invert repeat left</t>
    <phoneticPr fontId="4" type="noConversion"/>
  </si>
  <si>
    <t>p10265-KPC_077</t>
  </si>
  <si>
    <t>Backbone: Plasmid maintenance</t>
    <phoneticPr fontId="5" type="noConversion"/>
  </si>
  <si>
    <t>msrB</t>
    <phoneticPr fontId="3" type="noConversion"/>
  </si>
  <si>
    <t>Peptide methionine sulfoxide reductase MsrB</t>
    <phoneticPr fontId="3" type="noConversion"/>
  </si>
  <si>
    <t>p10265-KPC_078</t>
  </si>
  <si>
    <t>msrA</t>
    <phoneticPr fontId="3" type="noConversion"/>
  </si>
  <si>
    <t>Peptide methionine sulfoxide reductase MsrA</t>
    <phoneticPr fontId="3" type="noConversion"/>
  </si>
  <si>
    <t>p10265-KPC_079</t>
  </si>
  <si>
    <t>yfcG</t>
    <phoneticPr fontId="3" type="noConversion"/>
  </si>
  <si>
    <t>Disulfide-bond oxidoreductase YfcG</t>
    <phoneticPr fontId="3" type="noConversion"/>
  </si>
  <si>
    <t>p10265-KPC_080</t>
  </si>
  <si>
    <t>corA</t>
    <phoneticPr fontId="3" type="noConversion"/>
  </si>
  <si>
    <t>Magnesium and cobalt transporter CorA</t>
    <phoneticPr fontId="3" type="noConversion"/>
  </si>
  <si>
    <t>p10265-KPC_081</t>
  </si>
  <si>
    <t>orf573</t>
    <phoneticPr fontId="3" type="noConversion"/>
  </si>
  <si>
    <t>p10265-KPC_082</t>
  </si>
  <si>
    <t>paeR7IR</t>
    <phoneticPr fontId="3" type="noConversion"/>
  </si>
  <si>
    <t>Type-2 restriction enzyme PaeR7I</t>
    <phoneticPr fontId="3" type="noConversion"/>
  </si>
  <si>
    <t>p10265-KPC_083</t>
  </si>
  <si>
    <t>orf249</t>
    <phoneticPr fontId="3" type="noConversion"/>
  </si>
  <si>
    <t>p10265-KPC_084</t>
  </si>
  <si>
    <t>parA</t>
    <phoneticPr fontId="3" type="noConversion"/>
  </si>
  <si>
    <t>Plasmid stability protein ParA</t>
    <phoneticPr fontId="3" type="noConversion"/>
  </si>
  <si>
    <t>p10265-KPC_085</t>
  </si>
  <si>
    <t>parB</t>
    <phoneticPr fontId="3" type="noConversion"/>
  </si>
  <si>
    <t>Plasmid stability protein ParB</t>
    <phoneticPr fontId="3" type="noConversion"/>
  </si>
  <si>
    <t>parC</t>
    <phoneticPr fontId="3" type="noConversion"/>
  </si>
  <si>
    <t>Centromere, binding sites for ParB</t>
    <phoneticPr fontId="7" type="noConversion"/>
  </si>
  <si>
    <t>p10265-KPC_059</t>
  </si>
  <si>
    <t>p10265-KPC_060</t>
  </si>
  <si>
    <t>p10265-KPC_070</t>
  </si>
  <si>
    <t>+</t>
    <phoneticPr fontId="2" type="noConversion"/>
  </si>
  <si>
    <t>misc_recomb</t>
    <phoneticPr fontId="7" type="noConversion"/>
  </si>
  <si>
    <t>+</t>
    <phoneticPr fontId="2" type="noConversion"/>
  </si>
  <si>
    <t xml:space="preserve">Resolution site </t>
    <phoneticPr fontId="3" type="noConversion"/>
  </si>
  <si>
    <t>p10265-KPC_011</t>
  </si>
  <si>
    <t>p10265-KPC_034</t>
  </si>
  <si>
    <t>DNA-binding protein</t>
  </si>
  <si>
    <t>KU578314</t>
  </si>
  <si>
    <t>KU578314</t>
    <phoneticPr fontId="2" type="noConversion"/>
  </si>
  <si>
    <t>p10265-KPC_001</t>
    <phoneticPr fontId="2" type="noConversion"/>
  </si>
  <si>
    <t>p10265-KPC_086</t>
  </si>
  <si>
    <t>+</t>
    <phoneticPr fontId="2" type="noConversion"/>
  </si>
  <si>
    <r>
      <t>Plasmid: IncG</t>
    </r>
    <r>
      <rPr>
        <b/>
        <vertAlign val="subscript"/>
        <sz val="12"/>
        <color theme="1"/>
        <rFont val="Times New Roman"/>
        <family val="1"/>
      </rPr>
      <t>p10265-KPC</t>
    </r>
    <phoneticPr fontId="2" type="noConversion"/>
  </si>
  <si>
    <t>p10265-KPC</t>
    <phoneticPr fontId="2" type="noConversion"/>
  </si>
  <si>
    <t>Seq_id</t>
    <phoneticPr fontId="10" type="noConversion"/>
  </si>
  <si>
    <t>#Locus_tag</t>
    <phoneticPr fontId="5" type="noConversion"/>
  </si>
  <si>
    <t>Start</t>
  </si>
  <si>
    <t>Stop</t>
  </si>
  <si>
    <t>Strand</t>
    <phoneticPr fontId="2" type="noConversion"/>
  </si>
  <si>
    <t>Length</t>
    <phoneticPr fontId="2" type="noConversion"/>
  </si>
  <si>
    <t>Type</t>
  </si>
  <si>
    <t>Classification</t>
    <phoneticPr fontId="3" type="noConversion"/>
  </si>
  <si>
    <t>Group</t>
    <phoneticPr fontId="3" type="noConversion"/>
  </si>
  <si>
    <t>Gene</t>
    <phoneticPr fontId="3" type="noConversion"/>
  </si>
  <si>
    <t>Product</t>
    <phoneticPr fontId="3" type="noConversion"/>
  </si>
  <si>
    <t>Δorf300-3'</t>
    <phoneticPr fontId="2" type="noConversion"/>
  </si>
  <si>
    <t>Accessory module: Tn5563</t>
  </si>
  <si>
    <t>Accessory module: ISPa19</t>
  </si>
  <si>
    <t>Accessory module: blaKPC region</t>
  </si>
  <si>
    <t>Mercuric transport protein (pseudogene)</t>
    <phoneticPr fontId="2" type="noConversion"/>
  </si>
  <si>
    <t>Mercuric transport protein (pseudogene)</t>
    <phoneticPr fontId="5" type="noConversion"/>
  </si>
  <si>
    <t>Accessory module: blaKPC region</t>
    <phoneticPr fontId="2" type="noConversion"/>
  </si>
  <si>
    <t>Unit transposon: Tn5563</t>
    <phoneticPr fontId="3" type="noConversion"/>
  </si>
  <si>
    <t>Insertion sequence: truncated ISEc33</t>
    <phoneticPr fontId="4" type="noConversion"/>
  </si>
  <si>
    <t>Insertion sequence: truncated ISKpn6</t>
    <phoneticPr fontId="7" type="noConversion"/>
  </si>
  <si>
    <t>Δres</t>
    <phoneticPr fontId="4" type="noConversion"/>
  </si>
  <si>
    <t>Truncated Tn1722 resolution site</t>
    <phoneticPr fontId="4" type="noConversion"/>
  </si>
  <si>
    <t>IRR-1_Tn1722</t>
    <phoneticPr fontId="4" type="noConversion"/>
  </si>
  <si>
    <t>Tn1722 inverted repeat right</t>
    <phoneticPr fontId="4" type="noConversion"/>
  </si>
  <si>
    <t>ΔrepB</t>
    <phoneticPr fontId="4" type="noConversion"/>
  </si>
  <si>
    <t>orf396</t>
    <phoneticPr fontId="4" type="noConversion"/>
  </si>
  <si>
    <t>Hypothetical protein</t>
    <phoneticPr fontId="4" type="noConversion"/>
  </si>
  <si>
    <t>orf279</t>
    <phoneticPr fontId="4" type="noConversion"/>
  </si>
  <si>
    <t>klcA</t>
    <phoneticPr fontId="4" type="noConversion"/>
  </si>
  <si>
    <t>Antirestriction protein KlcA</t>
    <phoneticPr fontId="4" type="noConversion"/>
  </si>
  <si>
    <t>korC</t>
    <phoneticPr fontId="4" type="noConversion"/>
  </si>
  <si>
    <t>Transcriptional repressor protein KorC</t>
    <phoneticPr fontId="4" type="noConversion"/>
  </si>
  <si>
    <t>Carbapenemase KPC-2</t>
    <phoneticPr fontId="4" type="noConversion"/>
  </si>
  <si>
    <t>blaKPC-2</t>
    <phoneticPr fontId="4" type="noConversion"/>
  </si>
  <si>
    <t>Truncated beta-lactamase TEM-1</t>
    <phoneticPr fontId="7" type="noConversion"/>
  </si>
  <si>
    <t>DR_Tn6376</t>
    <phoneticPr fontId="7" type="noConversion"/>
  </si>
  <si>
    <t>Tn6376</t>
    <phoneticPr fontId="7" type="noConversion"/>
  </si>
  <si>
    <t>IRR_Tn6376</t>
    <phoneticPr fontId="7" type="noConversion"/>
  </si>
  <si>
    <t>Tn6376 inverted repeat right</t>
    <phoneticPr fontId="7" type="noConversion"/>
  </si>
  <si>
    <t>tnpR</t>
    <phoneticPr fontId="7" type="noConversion"/>
  </si>
  <si>
    <t>Resolvase</t>
    <phoneticPr fontId="7" type="noConversion"/>
  </si>
  <si>
    <t>res</t>
    <phoneticPr fontId="7" type="noConversion"/>
  </si>
  <si>
    <t>Resolution site</t>
    <phoneticPr fontId="7" type="noConversion"/>
  </si>
  <si>
    <t>ΔtnpA-5'</t>
    <phoneticPr fontId="7" type="noConversion"/>
  </si>
  <si>
    <t>ΔtnpA-3'</t>
    <phoneticPr fontId="7" type="noConversion"/>
  </si>
  <si>
    <t>IRL_Tn6376</t>
    <phoneticPr fontId="7" type="noConversion"/>
  </si>
  <si>
    <t>Tn6376 inverted repeat left</t>
    <phoneticPr fontId="7" type="noConversion"/>
  </si>
  <si>
    <t>Unit transposon: Tn6376</t>
    <phoneticPr fontId="7" type="noConversion"/>
  </si>
  <si>
    <t>Composite transposon: Tn6583</t>
    <phoneticPr fontId="3" type="noConversion"/>
  </si>
  <si>
    <t>Truncated Tn3 transposase, 5' fragment (pseudogene)</t>
    <phoneticPr fontId="7" type="noConversion"/>
  </si>
  <si>
    <t>ΔblaTEM-1</t>
    <phoneticPr fontId="7" type="noConversion"/>
  </si>
  <si>
    <t>Tn5563 direct repeat; target site duplication signals for transposition</t>
  </si>
  <si>
    <t>Tn6376 direct repeat; target site duplication signals for transposition</t>
  </si>
  <si>
    <t>ISKpn27 direct repeat; target site duplication signals for transposition</t>
  </si>
  <si>
    <t>Tn6583 direct repeat; target site duplication signals for transposition</t>
  </si>
  <si>
    <t>Unit transposon: truncated Tn6296</t>
    <phoneticPr fontId="4" type="noConversion"/>
  </si>
  <si>
    <t>p10265-KPC_087</t>
  </si>
  <si>
    <t>Truncated Tn3 transposase, 3' fragment (pseudogene)</t>
    <phoneticPr fontId="7" type="noConversion"/>
  </si>
  <si>
    <t>Truncated replication protein (pseudogene)</t>
    <phoneticPr fontId="4" type="noConversion"/>
  </si>
  <si>
    <t>Truncated ISEc33 transposase (pseudogene)</t>
    <phoneticPr fontId="4" type="noConversion"/>
  </si>
  <si>
    <t>Truncated ISKpn6 transposase (pseudogene)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</si>
</sst>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Times New Roman"/>
      <family val="1"/>
    </font>
    <font>
      <sz val="10"/>
      <color indexed="56"/>
      <name val="宋体"/>
      <family val="3"/>
      <charset val="134"/>
    </font>
    <font>
      <b/>
      <sz val="12"/>
      <color theme="0"/>
      <name val="Times New Roman"/>
      <family val="1"/>
    </font>
    <font>
      <sz val="9"/>
      <name val="宋体"/>
      <family val="3"/>
      <charset val="134"/>
    </font>
    <font>
      <sz val="10"/>
      <name val="Arial"/>
      <family val="2"/>
    </font>
    <font>
      <b/>
      <vertAlign val="subscript"/>
      <sz val="12"/>
      <color theme="1"/>
      <name val="Times New Roman"/>
      <family val="1"/>
    </font>
    <font>
      <sz val="11"/>
      <color rgb="FF9C0006"/>
      <name val="等线"/>
      <family val="2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20B2AA"/>
        <bgColor indexed="64"/>
      </patternFill>
    </fill>
    <fill>
      <patternFill patternType="solid">
        <fgColor rgb="FFD2691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0" fontId="4" fillId="6" borderId="1" xfId="1" applyFont="1" applyFill="1" applyBorder="1" applyAlignment="1">
      <alignment horizontal="left" vertical="center"/>
    </xf>
    <xf numFmtId="0" fontId="4" fillId="10" borderId="1" xfId="1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0" fontId="6" fillId="12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4" fillId="14" borderId="1" xfId="0" applyFont="1" applyFill="1" applyBorder="1" applyAlignment="1">
      <alignment horizontal="left" vertical="center"/>
    </xf>
    <xf numFmtId="0" fontId="4" fillId="8" borderId="1" xfId="1" applyFont="1" applyFill="1" applyBorder="1" applyAlignment="1">
      <alignment horizontal="left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D2691E"/>
      <color rgb="FF20B2AA"/>
      <color rgb="FF800000"/>
      <color rgb="FFFFA500"/>
      <color rgb="FF4682B4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8"/>
  <sheetViews>
    <sheetView tabSelected="1" zoomScale="70" zoomScaleNormal="70" workbookViewId="0">
      <pane ySplit="1" topLeftCell="A50" activePane="bottomLeft" state="frozen"/>
      <selection pane="bottomLeft" activeCell="G16" sqref="G15:M16"/>
    </sheetView>
  </sheetViews>
  <sheetFormatPr defaultColWidth="11" defaultRowHeight="15.6" x14ac:dyDescent="0.25"/>
  <cols>
    <col min="1" max="1" width="12.6640625" style="5" bestFit="1" customWidth="1"/>
    <col min="2" max="2" width="20.77734375" style="5" bestFit="1" customWidth="1"/>
    <col min="3" max="4" width="8.21875" style="5" bestFit="1" customWidth="1"/>
    <col min="5" max="5" width="8.5546875" style="5" bestFit="1" customWidth="1"/>
    <col min="6" max="6" width="8.88671875" style="5" bestFit="1" customWidth="1"/>
    <col min="7" max="7" width="18.109375" style="5" bestFit="1" customWidth="1"/>
    <col min="8" max="8" width="38.5546875" style="5" customWidth="1"/>
    <col min="9" max="9" width="11" style="5" bestFit="1" customWidth="1"/>
    <col min="10" max="10" width="10.6640625" style="5" bestFit="1" customWidth="1"/>
    <col min="11" max="11" width="9.33203125" style="5" bestFit="1" customWidth="1"/>
    <col min="12" max="12" width="17.5546875" style="5" bestFit="1" customWidth="1"/>
    <col min="13" max="13" width="78.109375" style="5" bestFit="1" customWidth="1"/>
    <col min="14" max="16384" width="11" style="5"/>
  </cols>
  <sheetData>
    <row r="1" spans="1:13" s="3" customFormat="1" x14ac:dyDescent="0.25">
      <c r="A1" s="1" t="s">
        <v>224</v>
      </c>
      <c r="B1" s="1" t="s">
        <v>225</v>
      </c>
      <c r="C1" s="1" t="s">
        <v>226</v>
      </c>
      <c r="D1" s="4" t="s">
        <v>227</v>
      </c>
      <c r="E1" s="4" t="s">
        <v>228</v>
      </c>
      <c r="F1" s="4" t="s">
        <v>229</v>
      </c>
      <c r="G1" s="4" t="s">
        <v>230</v>
      </c>
      <c r="H1" s="3" t="s">
        <v>231</v>
      </c>
      <c r="I1" s="3" t="s">
        <v>232</v>
      </c>
      <c r="J1" s="3" t="s">
        <v>232</v>
      </c>
      <c r="K1" s="3" t="s">
        <v>232</v>
      </c>
      <c r="L1" s="3" t="s">
        <v>233</v>
      </c>
      <c r="M1" s="3" t="s">
        <v>234</v>
      </c>
    </row>
    <row r="2" spans="1:13" ht="18" x14ac:dyDescent="0.25">
      <c r="A2" s="3" t="s">
        <v>218</v>
      </c>
      <c r="B2" s="4" t="s">
        <v>219</v>
      </c>
      <c r="C2" s="3">
        <v>1</v>
      </c>
      <c r="D2" s="3">
        <v>38939</v>
      </c>
      <c r="E2" s="3" t="s">
        <v>221</v>
      </c>
      <c r="F2" s="3">
        <v>38939</v>
      </c>
      <c r="G2" s="5" t="s">
        <v>20</v>
      </c>
      <c r="H2" s="3" t="s">
        <v>222</v>
      </c>
      <c r="I2" s="4"/>
      <c r="J2" s="4"/>
      <c r="K2" s="4"/>
      <c r="L2" s="1" t="s">
        <v>223</v>
      </c>
      <c r="M2" s="3" t="s">
        <v>222</v>
      </c>
    </row>
    <row r="3" spans="1:13" x14ac:dyDescent="0.25">
      <c r="A3" s="3" t="s">
        <v>218</v>
      </c>
      <c r="B3" s="4" t="s">
        <v>5</v>
      </c>
      <c r="C3" s="5">
        <v>1</v>
      </c>
      <c r="D3" s="5">
        <v>1377</v>
      </c>
      <c r="E3" s="5" t="s">
        <v>0</v>
      </c>
      <c r="F3" s="5">
        <f t="shared" ref="F3:F68" si="0">D3-C3+1</f>
        <v>1377</v>
      </c>
      <c r="G3" s="5" t="s">
        <v>1</v>
      </c>
      <c r="H3" s="2" t="s">
        <v>2</v>
      </c>
      <c r="I3" s="2"/>
      <c r="J3" s="2"/>
      <c r="K3" s="2"/>
      <c r="L3" s="2" t="s">
        <v>3</v>
      </c>
      <c r="M3" s="2" t="s">
        <v>4</v>
      </c>
    </row>
    <row r="4" spans="1:13" x14ac:dyDescent="0.25">
      <c r="A4" s="3" t="s">
        <v>217</v>
      </c>
      <c r="B4" s="4" t="s">
        <v>10</v>
      </c>
      <c r="C4" s="5">
        <v>1481</v>
      </c>
      <c r="D4" s="5">
        <v>1582</v>
      </c>
      <c r="E4" s="5" t="s">
        <v>6</v>
      </c>
      <c r="F4" s="5">
        <f t="shared" si="0"/>
        <v>102</v>
      </c>
      <c r="G4" s="5" t="s">
        <v>7</v>
      </c>
      <c r="H4" s="2" t="s">
        <v>2</v>
      </c>
      <c r="I4" s="2"/>
      <c r="J4" s="2"/>
      <c r="K4" s="2"/>
      <c r="L4" s="2" t="s">
        <v>8</v>
      </c>
      <c r="M4" s="2" t="s">
        <v>9</v>
      </c>
    </row>
    <row r="5" spans="1:13" x14ac:dyDescent="0.25">
      <c r="A5" s="3" t="s">
        <v>217</v>
      </c>
      <c r="B5" s="4" t="s">
        <v>16</v>
      </c>
      <c r="C5" s="5">
        <v>1633</v>
      </c>
      <c r="D5" s="5">
        <v>1760</v>
      </c>
      <c r="E5" s="5" t="s">
        <v>11</v>
      </c>
      <c r="F5" s="5">
        <f t="shared" si="0"/>
        <v>128</v>
      </c>
      <c r="G5" s="6" t="s">
        <v>12</v>
      </c>
      <c r="H5" s="7" t="s">
        <v>13</v>
      </c>
      <c r="I5" s="8"/>
      <c r="J5" s="9"/>
      <c r="K5" s="9"/>
      <c r="L5" s="5" t="s">
        <v>14</v>
      </c>
      <c r="M5" s="3" t="s">
        <v>15</v>
      </c>
    </row>
    <row r="6" spans="1:13" x14ac:dyDescent="0.25">
      <c r="A6" s="3" t="s">
        <v>217</v>
      </c>
      <c r="B6" s="4" t="s">
        <v>19</v>
      </c>
      <c r="C6" s="5">
        <v>1756</v>
      </c>
      <c r="D6" s="5">
        <v>1760</v>
      </c>
      <c r="E6" s="5" t="s">
        <v>11</v>
      </c>
      <c r="F6" s="5">
        <f t="shared" si="0"/>
        <v>5</v>
      </c>
      <c r="G6" s="5" t="s">
        <v>7</v>
      </c>
      <c r="H6" s="10" t="s">
        <v>236</v>
      </c>
      <c r="I6" s="10" t="s">
        <v>17</v>
      </c>
      <c r="J6" s="10"/>
      <c r="K6" s="10"/>
      <c r="L6" s="10" t="s">
        <v>18</v>
      </c>
      <c r="M6" s="10" t="s">
        <v>276</v>
      </c>
    </row>
    <row r="7" spans="1:13" x14ac:dyDescent="0.25">
      <c r="A7" s="3" t="s">
        <v>217</v>
      </c>
      <c r="B7" s="4" t="s">
        <v>21</v>
      </c>
      <c r="C7" s="5">
        <v>1761</v>
      </c>
      <c r="D7" s="5">
        <v>8261</v>
      </c>
      <c r="E7" s="5" t="s">
        <v>11</v>
      </c>
      <c r="F7" s="5">
        <f t="shared" si="0"/>
        <v>6501</v>
      </c>
      <c r="G7" s="5" t="s">
        <v>20</v>
      </c>
      <c r="H7" s="10" t="s">
        <v>236</v>
      </c>
      <c r="I7" s="10" t="s">
        <v>17</v>
      </c>
      <c r="J7" s="10"/>
      <c r="K7" s="10"/>
      <c r="L7" s="10" t="s">
        <v>17</v>
      </c>
      <c r="M7" s="10" t="s">
        <v>242</v>
      </c>
    </row>
    <row r="8" spans="1:13" x14ac:dyDescent="0.25">
      <c r="A8" s="3" t="s">
        <v>217</v>
      </c>
      <c r="B8" s="4" t="s">
        <v>24</v>
      </c>
      <c r="C8" s="5">
        <v>1761</v>
      </c>
      <c r="D8" s="5">
        <v>1799</v>
      </c>
      <c r="E8" s="5" t="s">
        <v>11</v>
      </c>
      <c r="F8" s="5">
        <f t="shared" si="0"/>
        <v>39</v>
      </c>
      <c r="G8" s="5" t="s">
        <v>7</v>
      </c>
      <c r="H8" s="10" t="s">
        <v>236</v>
      </c>
      <c r="I8" s="10" t="s">
        <v>17</v>
      </c>
      <c r="J8" s="10"/>
      <c r="K8" s="10"/>
      <c r="L8" s="10" t="s">
        <v>22</v>
      </c>
      <c r="M8" s="10" t="s">
        <v>23</v>
      </c>
    </row>
    <row r="9" spans="1:13" x14ac:dyDescent="0.25">
      <c r="A9" s="3" t="s">
        <v>217</v>
      </c>
      <c r="B9" s="4" t="s">
        <v>28</v>
      </c>
      <c r="C9" s="5">
        <v>1801</v>
      </c>
      <c r="D9" s="5">
        <v>2730</v>
      </c>
      <c r="E9" s="5" t="s">
        <v>25</v>
      </c>
      <c r="F9" s="5">
        <f t="shared" si="0"/>
        <v>930</v>
      </c>
      <c r="G9" s="5" t="s">
        <v>1</v>
      </c>
      <c r="H9" s="10" t="s">
        <v>236</v>
      </c>
      <c r="I9" s="10" t="s">
        <v>17</v>
      </c>
      <c r="J9" s="10"/>
      <c r="K9" s="10"/>
      <c r="L9" s="10" t="s">
        <v>26</v>
      </c>
      <c r="M9" s="10" t="s">
        <v>27</v>
      </c>
    </row>
    <row r="10" spans="1:13" x14ac:dyDescent="0.25">
      <c r="A10" s="3" t="s">
        <v>217</v>
      </c>
      <c r="B10" s="4" t="s">
        <v>31</v>
      </c>
      <c r="C10" s="5">
        <v>2741</v>
      </c>
      <c r="D10" s="5">
        <v>2870</v>
      </c>
      <c r="E10" s="5" t="s">
        <v>212</v>
      </c>
      <c r="F10" s="5">
        <f t="shared" si="0"/>
        <v>130</v>
      </c>
      <c r="G10" s="4" t="s">
        <v>211</v>
      </c>
      <c r="H10" s="10" t="s">
        <v>236</v>
      </c>
      <c r="I10" s="10" t="s">
        <v>17</v>
      </c>
      <c r="J10" s="10"/>
      <c r="K10" s="10"/>
      <c r="L10" s="10" t="s">
        <v>140</v>
      </c>
      <c r="M10" s="10" t="s">
        <v>213</v>
      </c>
    </row>
    <row r="11" spans="1:13" x14ac:dyDescent="0.25">
      <c r="A11" s="3" t="s">
        <v>217</v>
      </c>
      <c r="B11" s="4" t="s">
        <v>35</v>
      </c>
      <c r="C11" s="5">
        <v>2932</v>
      </c>
      <c r="D11" s="5">
        <v>3171</v>
      </c>
      <c r="E11" s="5" t="s">
        <v>0</v>
      </c>
      <c r="F11" s="5">
        <f t="shared" si="0"/>
        <v>240</v>
      </c>
      <c r="G11" s="5" t="s">
        <v>1</v>
      </c>
      <c r="H11" s="10" t="s">
        <v>236</v>
      </c>
      <c r="I11" s="10" t="s">
        <v>17</v>
      </c>
      <c r="J11" s="10"/>
      <c r="K11" s="10"/>
      <c r="L11" s="10" t="s">
        <v>29</v>
      </c>
      <c r="M11" s="10" t="s">
        <v>30</v>
      </c>
    </row>
    <row r="12" spans="1:13" x14ac:dyDescent="0.25">
      <c r="A12" s="3" t="s">
        <v>217</v>
      </c>
      <c r="B12" s="4" t="s">
        <v>214</v>
      </c>
      <c r="C12" s="5">
        <v>3171</v>
      </c>
      <c r="D12" s="5">
        <v>3581</v>
      </c>
      <c r="E12" s="5" t="s">
        <v>0</v>
      </c>
      <c r="F12" s="5">
        <f t="shared" si="0"/>
        <v>411</v>
      </c>
      <c r="G12" s="5" t="s">
        <v>32</v>
      </c>
      <c r="H12" s="10" t="s">
        <v>236</v>
      </c>
      <c r="I12" s="10" t="s">
        <v>17</v>
      </c>
      <c r="J12" s="10"/>
      <c r="K12" s="10"/>
      <c r="L12" s="10" t="s">
        <v>33</v>
      </c>
      <c r="M12" s="10" t="s">
        <v>34</v>
      </c>
    </row>
    <row r="13" spans="1:13" x14ac:dyDescent="0.25">
      <c r="A13" s="3" t="s">
        <v>217</v>
      </c>
      <c r="B13" s="4" t="s">
        <v>38</v>
      </c>
      <c r="C13" s="5">
        <v>3585</v>
      </c>
      <c r="D13" s="5">
        <v>6578</v>
      </c>
      <c r="E13" s="5" t="s">
        <v>0</v>
      </c>
      <c r="F13" s="5">
        <f t="shared" si="0"/>
        <v>2994</v>
      </c>
      <c r="G13" s="5" t="s">
        <v>1</v>
      </c>
      <c r="H13" s="10" t="s">
        <v>236</v>
      </c>
      <c r="I13" s="10" t="s">
        <v>17</v>
      </c>
      <c r="J13" s="10"/>
      <c r="K13" s="10"/>
      <c r="L13" s="10" t="s">
        <v>36</v>
      </c>
      <c r="M13" s="10" t="s">
        <v>37</v>
      </c>
    </row>
    <row r="14" spans="1:13" x14ac:dyDescent="0.25">
      <c r="A14" s="3" t="s">
        <v>217</v>
      </c>
      <c r="B14" s="4" t="s">
        <v>43</v>
      </c>
      <c r="C14" s="5">
        <v>6811</v>
      </c>
      <c r="D14" s="5">
        <v>7086</v>
      </c>
      <c r="E14" s="5" t="s">
        <v>25</v>
      </c>
      <c r="F14" s="5">
        <f t="shared" si="0"/>
        <v>276</v>
      </c>
      <c r="G14" s="5" t="s">
        <v>39</v>
      </c>
      <c r="H14" s="10" t="s">
        <v>236</v>
      </c>
      <c r="I14" s="10" t="s">
        <v>40</v>
      </c>
      <c r="J14" s="10"/>
      <c r="K14" s="10"/>
      <c r="L14" s="10" t="s">
        <v>41</v>
      </c>
      <c r="M14" s="10" t="s">
        <v>42</v>
      </c>
    </row>
    <row r="15" spans="1:13" x14ac:dyDescent="0.25">
      <c r="A15" s="3" t="s">
        <v>217</v>
      </c>
      <c r="B15" s="4" t="s">
        <v>46</v>
      </c>
      <c r="C15" s="5">
        <v>7099</v>
      </c>
      <c r="D15" s="5">
        <v>7269</v>
      </c>
      <c r="E15" s="5" t="s">
        <v>44</v>
      </c>
      <c r="F15" s="5">
        <f t="shared" si="0"/>
        <v>171</v>
      </c>
      <c r="G15" s="6" t="s">
        <v>12</v>
      </c>
      <c r="H15" s="10" t="s">
        <v>236</v>
      </c>
      <c r="I15" s="10" t="s">
        <v>40</v>
      </c>
      <c r="J15" s="10"/>
      <c r="K15" s="10"/>
      <c r="L15" s="10" t="s">
        <v>45</v>
      </c>
      <c r="M15" s="10" t="s">
        <v>239</v>
      </c>
    </row>
    <row r="16" spans="1:13" x14ac:dyDescent="0.25">
      <c r="A16" s="3" t="s">
        <v>217</v>
      </c>
      <c r="B16" s="4" t="s">
        <v>47</v>
      </c>
      <c r="C16" s="5">
        <v>7556</v>
      </c>
      <c r="D16" s="5">
        <v>7703</v>
      </c>
      <c r="E16" s="5" t="s">
        <v>25</v>
      </c>
      <c r="F16" s="5">
        <f t="shared" si="0"/>
        <v>148</v>
      </c>
      <c r="G16" s="6" t="s">
        <v>12</v>
      </c>
      <c r="H16" s="10" t="s">
        <v>236</v>
      </c>
      <c r="I16" s="10" t="s">
        <v>40</v>
      </c>
      <c r="J16" s="10"/>
      <c r="K16" s="10"/>
      <c r="L16" s="10" t="s">
        <v>45</v>
      </c>
      <c r="M16" s="10" t="s">
        <v>240</v>
      </c>
    </row>
    <row r="17" spans="1:13" x14ac:dyDescent="0.25">
      <c r="A17" s="3" t="s">
        <v>217</v>
      </c>
      <c r="B17" s="4" t="s">
        <v>50</v>
      </c>
      <c r="C17" s="5">
        <v>7772</v>
      </c>
      <c r="D17" s="5">
        <v>8170</v>
      </c>
      <c r="E17" s="5" t="s">
        <v>0</v>
      </c>
      <c r="F17" s="5">
        <f t="shared" si="0"/>
        <v>399</v>
      </c>
      <c r="G17" s="5" t="s">
        <v>1</v>
      </c>
      <c r="H17" s="10" t="s">
        <v>236</v>
      </c>
      <c r="I17" s="10" t="s">
        <v>17</v>
      </c>
      <c r="J17" s="10"/>
      <c r="K17" s="10"/>
      <c r="L17" s="10" t="s">
        <v>48</v>
      </c>
      <c r="M17" s="10" t="s">
        <v>49</v>
      </c>
    </row>
    <row r="18" spans="1:13" x14ac:dyDescent="0.25">
      <c r="A18" s="3" t="s">
        <v>217</v>
      </c>
      <c r="B18" s="4" t="s">
        <v>54</v>
      </c>
      <c r="C18" s="5">
        <v>8223</v>
      </c>
      <c r="D18" s="5">
        <v>8261</v>
      </c>
      <c r="E18" s="5" t="s">
        <v>11</v>
      </c>
      <c r="F18" s="5">
        <f t="shared" si="0"/>
        <v>39</v>
      </c>
      <c r="G18" s="5" t="s">
        <v>51</v>
      </c>
      <c r="H18" s="10" t="s">
        <v>236</v>
      </c>
      <c r="I18" s="10" t="s">
        <v>17</v>
      </c>
      <c r="J18" s="10"/>
      <c r="K18" s="10"/>
      <c r="L18" s="10" t="s">
        <v>52</v>
      </c>
      <c r="M18" s="10" t="s">
        <v>53</v>
      </c>
    </row>
    <row r="19" spans="1:13" x14ac:dyDescent="0.25">
      <c r="A19" s="3" t="s">
        <v>217</v>
      </c>
      <c r="B19" s="4" t="s">
        <v>55</v>
      </c>
      <c r="C19" s="5">
        <v>8262</v>
      </c>
      <c r="D19" s="5">
        <v>8266</v>
      </c>
      <c r="E19" s="5" t="s">
        <v>11</v>
      </c>
      <c r="F19" s="5">
        <f t="shared" si="0"/>
        <v>5</v>
      </c>
      <c r="G19" s="5" t="s">
        <v>7</v>
      </c>
      <c r="H19" s="10" t="s">
        <v>236</v>
      </c>
      <c r="I19" s="10" t="s">
        <v>17</v>
      </c>
      <c r="J19" s="10"/>
      <c r="K19" s="10"/>
      <c r="L19" s="10" t="s">
        <v>18</v>
      </c>
      <c r="M19" s="10" t="s">
        <v>276</v>
      </c>
    </row>
    <row r="20" spans="1:13" x14ac:dyDescent="0.25">
      <c r="A20" s="3" t="s">
        <v>217</v>
      </c>
      <c r="B20" s="4" t="s">
        <v>58</v>
      </c>
      <c r="C20" s="5">
        <v>8267</v>
      </c>
      <c r="D20" s="5">
        <v>8438</v>
      </c>
      <c r="E20" s="5" t="s">
        <v>0</v>
      </c>
      <c r="F20" s="5">
        <f t="shared" si="0"/>
        <v>172</v>
      </c>
      <c r="G20" s="6" t="s">
        <v>12</v>
      </c>
      <c r="H20" s="7" t="s">
        <v>56</v>
      </c>
      <c r="I20" s="8"/>
      <c r="J20" s="9"/>
      <c r="K20" s="9"/>
      <c r="L20" s="5" t="s">
        <v>235</v>
      </c>
      <c r="M20" s="3" t="s">
        <v>57</v>
      </c>
    </row>
    <row r="21" spans="1:13" x14ac:dyDescent="0.25">
      <c r="A21" s="3" t="s">
        <v>217</v>
      </c>
      <c r="B21" s="4" t="s">
        <v>60</v>
      </c>
      <c r="C21" s="5">
        <v>8744</v>
      </c>
      <c r="D21" s="5">
        <v>9655</v>
      </c>
      <c r="E21" s="5" t="s">
        <v>0</v>
      </c>
      <c r="F21" s="5">
        <f t="shared" si="0"/>
        <v>912</v>
      </c>
      <c r="G21" s="5" t="s">
        <v>1</v>
      </c>
      <c r="H21" s="7" t="s">
        <v>13</v>
      </c>
      <c r="I21" s="8"/>
      <c r="J21" s="9"/>
      <c r="K21" s="9"/>
      <c r="L21" s="5" t="s">
        <v>59</v>
      </c>
      <c r="M21" s="3" t="s">
        <v>216</v>
      </c>
    </row>
    <row r="22" spans="1:13" x14ac:dyDescent="0.25">
      <c r="A22" s="3" t="s">
        <v>217</v>
      </c>
      <c r="B22" s="4" t="s">
        <v>63</v>
      </c>
      <c r="C22" s="5">
        <v>9655</v>
      </c>
      <c r="D22" s="5">
        <v>9846</v>
      </c>
      <c r="E22" s="5" t="s">
        <v>61</v>
      </c>
      <c r="F22" s="5">
        <f t="shared" si="0"/>
        <v>192</v>
      </c>
      <c r="G22" s="5" t="s">
        <v>1</v>
      </c>
      <c r="H22" s="7" t="s">
        <v>13</v>
      </c>
      <c r="I22" s="8"/>
      <c r="J22" s="9"/>
      <c r="K22" s="9"/>
      <c r="M22" s="5" t="s">
        <v>62</v>
      </c>
    </row>
    <row r="23" spans="1:13" x14ac:dyDescent="0.25">
      <c r="A23" s="3" t="s">
        <v>217</v>
      </c>
      <c r="B23" s="4" t="s">
        <v>66</v>
      </c>
      <c r="C23" s="5">
        <v>9831</v>
      </c>
      <c r="D23" s="5">
        <v>10928</v>
      </c>
      <c r="E23" s="5" t="s">
        <v>11</v>
      </c>
      <c r="F23" s="5">
        <f t="shared" si="0"/>
        <v>1098</v>
      </c>
      <c r="G23" s="5" t="s">
        <v>20</v>
      </c>
      <c r="H23" s="11" t="s">
        <v>237</v>
      </c>
      <c r="I23" s="11" t="s">
        <v>64</v>
      </c>
      <c r="J23" s="11"/>
      <c r="K23" s="11"/>
      <c r="L23" s="11" t="s">
        <v>64</v>
      </c>
      <c r="M23" s="11" t="s">
        <v>65</v>
      </c>
    </row>
    <row r="24" spans="1:13" x14ac:dyDescent="0.25">
      <c r="A24" s="3" t="s">
        <v>217</v>
      </c>
      <c r="B24" s="4" t="s">
        <v>69</v>
      </c>
      <c r="C24" s="5">
        <v>9831</v>
      </c>
      <c r="D24" s="5">
        <v>9848</v>
      </c>
      <c r="E24" s="5" t="s">
        <v>11</v>
      </c>
      <c r="F24" s="5">
        <f t="shared" si="0"/>
        <v>18</v>
      </c>
      <c r="G24" s="5" t="s">
        <v>7</v>
      </c>
      <c r="H24" s="11" t="s">
        <v>237</v>
      </c>
      <c r="I24" s="11" t="s">
        <v>64</v>
      </c>
      <c r="J24" s="11"/>
      <c r="K24" s="11"/>
      <c r="L24" s="11" t="s">
        <v>67</v>
      </c>
      <c r="M24" s="11" t="s">
        <v>68</v>
      </c>
    </row>
    <row r="25" spans="1:13" x14ac:dyDescent="0.25">
      <c r="A25" s="3" t="s">
        <v>217</v>
      </c>
      <c r="B25" s="4" t="s">
        <v>71</v>
      </c>
      <c r="C25" s="5">
        <v>10041</v>
      </c>
      <c r="D25" s="5">
        <v>10868</v>
      </c>
      <c r="E25" s="5" t="s">
        <v>0</v>
      </c>
      <c r="F25" s="5">
        <f t="shared" si="0"/>
        <v>828</v>
      </c>
      <c r="G25" s="5" t="s">
        <v>1</v>
      </c>
      <c r="H25" s="11" t="s">
        <v>237</v>
      </c>
      <c r="I25" s="11" t="s">
        <v>64</v>
      </c>
      <c r="J25" s="11"/>
      <c r="K25" s="11"/>
      <c r="L25" s="11" t="s">
        <v>36</v>
      </c>
      <c r="M25" s="11" t="s">
        <v>70</v>
      </c>
    </row>
    <row r="26" spans="1:13" x14ac:dyDescent="0.25">
      <c r="A26" s="3" t="s">
        <v>217</v>
      </c>
      <c r="B26" s="4" t="s">
        <v>74</v>
      </c>
      <c r="C26" s="5">
        <v>10911</v>
      </c>
      <c r="D26" s="5">
        <v>10928</v>
      </c>
      <c r="E26" s="5" t="s">
        <v>11</v>
      </c>
      <c r="F26" s="5">
        <f t="shared" si="0"/>
        <v>18</v>
      </c>
      <c r="G26" s="5" t="s">
        <v>7</v>
      </c>
      <c r="H26" s="11" t="s">
        <v>237</v>
      </c>
      <c r="I26" s="11" t="s">
        <v>64</v>
      </c>
      <c r="J26" s="11"/>
      <c r="K26" s="11"/>
      <c r="L26" s="11" t="s">
        <v>72</v>
      </c>
      <c r="M26" s="11" t="s">
        <v>73</v>
      </c>
    </row>
    <row r="27" spans="1:13" x14ac:dyDescent="0.25">
      <c r="A27" s="3" t="s">
        <v>217</v>
      </c>
      <c r="B27" s="4" t="s">
        <v>77</v>
      </c>
      <c r="C27" s="5">
        <v>10893</v>
      </c>
      <c r="D27" s="5">
        <v>11627</v>
      </c>
      <c r="E27" s="5" t="s">
        <v>25</v>
      </c>
      <c r="F27" s="5">
        <f t="shared" si="0"/>
        <v>735</v>
      </c>
      <c r="G27" s="5" t="s">
        <v>1</v>
      </c>
      <c r="H27" s="7" t="s">
        <v>13</v>
      </c>
      <c r="I27" s="8"/>
      <c r="J27" s="9"/>
      <c r="K27" s="9"/>
      <c r="L27" s="5" t="s">
        <v>75</v>
      </c>
      <c r="M27" s="5" t="s">
        <v>76</v>
      </c>
    </row>
    <row r="28" spans="1:13" x14ac:dyDescent="0.25">
      <c r="A28" s="3" t="s">
        <v>217</v>
      </c>
      <c r="B28" s="4" t="s">
        <v>81</v>
      </c>
      <c r="C28" s="5">
        <v>11612</v>
      </c>
      <c r="D28" s="5">
        <v>12262</v>
      </c>
      <c r="E28" s="5" t="s">
        <v>25</v>
      </c>
      <c r="F28" s="5">
        <f t="shared" si="0"/>
        <v>651</v>
      </c>
      <c r="G28" s="5" t="s">
        <v>78</v>
      </c>
      <c r="H28" s="7" t="s">
        <v>13</v>
      </c>
      <c r="I28" s="8"/>
      <c r="J28" s="9"/>
      <c r="K28" s="9"/>
      <c r="L28" s="5" t="s">
        <v>79</v>
      </c>
      <c r="M28" s="1" t="s">
        <v>80</v>
      </c>
    </row>
    <row r="29" spans="1:13" x14ac:dyDescent="0.25">
      <c r="A29" s="3" t="s">
        <v>217</v>
      </c>
      <c r="B29" s="4" t="s">
        <v>84</v>
      </c>
      <c r="C29" s="5">
        <v>12255</v>
      </c>
      <c r="D29" s="5">
        <v>12938</v>
      </c>
      <c r="E29" s="5" t="s">
        <v>25</v>
      </c>
      <c r="F29" s="5">
        <f t="shared" si="0"/>
        <v>684</v>
      </c>
      <c r="G29" s="5" t="s">
        <v>1</v>
      </c>
      <c r="H29" s="7" t="s">
        <v>13</v>
      </c>
      <c r="I29" s="8"/>
      <c r="J29" s="9"/>
      <c r="K29" s="9"/>
      <c r="L29" s="5" t="s">
        <v>82</v>
      </c>
      <c r="M29" s="1" t="s">
        <v>83</v>
      </c>
    </row>
    <row r="30" spans="1:13" x14ac:dyDescent="0.25">
      <c r="A30" s="3" t="s">
        <v>217</v>
      </c>
      <c r="B30" s="4" t="s">
        <v>87</v>
      </c>
      <c r="C30" s="5">
        <v>12951</v>
      </c>
      <c r="D30" s="5">
        <v>13349</v>
      </c>
      <c r="E30" s="5" t="s">
        <v>25</v>
      </c>
      <c r="F30" s="5">
        <f t="shared" si="0"/>
        <v>399</v>
      </c>
      <c r="G30" s="5" t="s">
        <v>1</v>
      </c>
      <c r="H30" s="7" t="s">
        <v>13</v>
      </c>
      <c r="I30" s="8"/>
      <c r="J30" s="9"/>
      <c r="K30" s="9"/>
      <c r="L30" s="5" t="s">
        <v>85</v>
      </c>
      <c r="M30" s="1" t="s">
        <v>86</v>
      </c>
    </row>
    <row r="31" spans="1:13" x14ac:dyDescent="0.25">
      <c r="A31" s="3" t="s">
        <v>217</v>
      </c>
      <c r="B31" s="4" t="s">
        <v>90</v>
      </c>
      <c r="C31" s="5">
        <v>13616</v>
      </c>
      <c r="D31" s="5">
        <v>13936</v>
      </c>
      <c r="E31" s="5" t="s">
        <v>0</v>
      </c>
      <c r="F31" s="5">
        <f t="shared" si="0"/>
        <v>321</v>
      </c>
      <c r="G31" s="5" t="s">
        <v>1</v>
      </c>
      <c r="H31" s="7" t="s">
        <v>13</v>
      </c>
      <c r="I31" s="8"/>
      <c r="J31" s="9"/>
      <c r="K31" s="9"/>
      <c r="L31" s="5" t="s">
        <v>88</v>
      </c>
      <c r="M31" s="1" t="s">
        <v>89</v>
      </c>
    </row>
    <row r="32" spans="1:13" x14ac:dyDescent="0.25">
      <c r="A32" s="3" t="s">
        <v>217</v>
      </c>
      <c r="B32" s="4" t="s">
        <v>93</v>
      </c>
      <c r="C32" s="5">
        <v>13917</v>
      </c>
      <c r="D32" s="5">
        <v>16589</v>
      </c>
      <c r="E32" s="5" t="s">
        <v>0</v>
      </c>
      <c r="F32" s="5">
        <f t="shared" si="0"/>
        <v>2673</v>
      </c>
      <c r="G32" s="5" t="s">
        <v>1</v>
      </c>
      <c r="H32" s="7" t="s">
        <v>13</v>
      </c>
      <c r="I32" s="8"/>
      <c r="J32" s="9"/>
      <c r="K32" s="9"/>
      <c r="L32" s="5" t="s">
        <v>91</v>
      </c>
      <c r="M32" s="1" t="s">
        <v>92</v>
      </c>
    </row>
    <row r="33" spans="1:13" x14ac:dyDescent="0.25">
      <c r="A33" s="3" t="s">
        <v>217</v>
      </c>
      <c r="B33" s="4" t="s">
        <v>95</v>
      </c>
      <c r="C33" s="5">
        <v>16631</v>
      </c>
      <c r="D33" s="5">
        <v>16909</v>
      </c>
      <c r="E33" s="5" t="s">
        <v>0</v>
      </c>
      <c r="F33" s="5">
        <f t="shared" si="0"/>
        <v>279</v>
      </c>
      <c r="G33" s="5" t="s">
        <v>1</v>
      </c>
      <c r="H33" s="7" t="s">
        <v>13</v>
      </c>
      <c r="I33" s="8"/>
      <c r="J33" s="9"/>
      <c r="K33" s="9"/>
      <c r="M33" s="1" t="s">
        <v>94</v>
      </c>
    </row>
    <row r="34" spans="1:13" x14ac:dyDescent="0.25">
      <c r="A34" s="3" t="s">
        <v>217</v>
      </c>
      <c r="B34" s="4" t="s">
        <v>97</v>
      </c>
      <c r="C34" s="5">
        <v>16893</v>
      </c>
      <c r="D34" s="5">
        <v>17189</v>
      </c>
      <c r="E34" s="5" t="s">
        <v>0</v>
      </c>
      <c r="F34" s="5">
        <f t="shared" si="0"/>
        <v>297</v>
      </c>
      <c r="G34" s="5" t="s">
        <v>1</v>
      </c>
      <c r="H34" s="7" t="s">
        <v>13</v>
      </c>
      <c r="I34" s="8"/>
      <c r="J34" s="9"/>
      <c r="K34" s="9"/>
      <c r="M34" s="12" t="s">
        <v>96</v>
      </c>
    </row>
    <row r="35" spans="1:13" x14ac:dyDescent="0.25">
      <c r="A35" s="3" t="s">
        <v>217</v>
      </c>
      <c r="B35" s="4" t="s">
        <v>215</v>
      </c>
      <c r="C35" s="5">
        <v>17186</v>
      </c>
      <c r="D35" s="5">
        <v>17608</v>
      </c>
      <c r="E35" s="5" t="s">
        <v>0</v>
      </c>
      <c r="F35" s="5">
        <f t="shared" si="0"/>
        <v>423</v>
      </c>
      <c r="G35" s="5" t="s">
        <v>1</v>
      </c>
      <c r="H35" s="7" t="s">
        <v>13</v>
      </c>
      <c r="I35" s="8"/>
      <c r="J35" s="9"/>
      <c r="K35" s="9"/>
      <c r="M35" s="5" t="s">
        <v>62</v>
      </c>
    </row>
    <row r="36" spans="1:13" x14ac:dyDescent="0.25">
      <c r="A36" s="3" t="s">
        <v>217</v>
      </c>
      <c r="B36" s="4" t="s">
        <v>98</v>
      </c>
      <c r="C36" s="5">
        <v>17990</v>
      </c>
      <c r="D36" s="5">
        <v>22978</v>
      </c>
      <c r="E36" s="5" t="s">
        <v>104</v>
      </c>
      <c r="F36" s="5">
        <f t="shared" si="0"/>
        <v>4989</v>
      </c>
      <c r="G36" s="5" t="s">
        <v>20</v>
      </c>
      <c r="H36" s="13" t="s">
        <v>241</v>
      </c>
      <c r="I36" s="14" t="s">
        <v>100</v>
      </c>
      <c r="J36" s="14"/>
      <c r="K36" s="14"/>
      <c r="L36" s="14" t="s">
        <v>100</v>
      </c>
      <c r="M36" s="14" t="s">
        <v>280</v>
      </c>
    </row>
    <row r="37" spans="1:13" x14ac:dyDescent="0.25">
      <c r="A37" s="3" t="s">
        <v>217</v>
      </c>
      <c r="B37" s="4" t="s">
        <v>101</v>
      </c>
      <c r="C37" s="5">
        <v>17990</v>
      </c>
      <c r="D37" s="5">
        <v>18008</v>
      </c>
      <c r="E37" s="5" t="s">
        <v>11</v>
      </c>
      <c r="F37" s="5">
        <f t="shared" si="0"/>
        <v>19</v>
      </c>
      <c r="G37" s="3" t="s">
        <v>99</v>
      </c>
      <c r="H37" s="13" t="s">
        <v>241</v>
      </c>
      <c r="I37" s="14" t="s">
        <v>100</v>
      </c>
      <c r="J37" s="14"/>
      <c r="K37" s="14"/>
      <c r="L37" s="14" t="s">
        <v>245</v>
      </c>
      <c r="M37" s="14" t="s">
        <v>246</v>
      </c>
    </row>
    <row r="38" spans="1:13" x14ac:dyDescent="0.25">
      <c r="A38" s="3" t="s">
        <v>217</v>
      </c>
      <c r="B38" s="4" t="s">
        <v>102</v>
      </c>
      <c r="C38" s="5">
        <v>18177</v>
      </c>
      <c r="D38" s="5">
        <v>18214</v>
      </c>
      <c r="E38" s="5" t="s">
        <v>11</v>
      </c>
      <c r="F38" s="5">
        <f t="shared" si="0"/>
        <v>38</v>
      </c>
      <c r="G38" s="5" t="s">
        <v>7</v>
      </c>
      <c r="H38" s="13" t="s">
        <v>238</v>
      </c>
      <c r="I38" s="14" t="s">
        <v>100</v>
      </c>
      <c r="J38" s="14"/>
      <c r="K38" s="14"/>
      <c r="L38" s="14" t="s">
        <v>247</v>
      </c>
      <c r="M38" s="14" t="s">
        <v>248</v>
      </c>
    </row>
    <row r="39" spans="1:13" x14ac:dyDescent="0.25">
      <c r="A39" s="3" t="s">
        <v>217</v>
      </c>
      <c r="B39" s="4" t="s">
        <v>103</v>
      </c>
      <c r="C39" s="5">
        <v>18271</v>
      </c>
      <c r="D39" s="5">
        <v>18830</v>
      </c>
      <c r="E39" s="5" t="s">
        <v>0</v>
      </c>
      <c r="F39" s="5">
        <f t="shared" si="0"/>
        <v>560</v>
      </c>
      <c r="G39" s="6" t="s">
        <v>12</v>
      </c>
      <c r="H39" s="13" t="s">
        <v>238</v>
      </c>
      <c r="I39" s="14" t="s">
        <v>100</v>
      </c>
      <c r="J39" s="14"/>
      <c r="K39" s="14"/>
      <c r="L39" s="14" t="s">
        <v>249</v>
      </c>
      <c r="M39" s="14" t="s">
        <v>283</v>
      </c>
    </row>
    <row r="40" spans="1:13" x14ac:dyDescent="0.25">
      <c r="A40" s="3" t="s">
        <v>217</v>
      </c>
      <c r="B40" s="4" t="s">
        <v>105</v>
      </c>
      <c r="C40" s="5">
        <v>18984</v>
      </c>
      <c r="D40" s="5">
        <v>19379</v>
      </c>
      <c r="E40" s="5" t="s">
        <v>104</v>
      </c>
      <c r="F40" s="5">
        <f t="shared" si="0"/>
        <v>396</v>
      </c>
      <c r="G40" s="5" t="s">
        <v>1</v>
      </c>
      <c r="H40" s="13" t="s">
        <v>238</v>
      </c>
      <c r="I40" s="14" t="s">
        <v>100</v>
      </c>
      <c r="J40" s="14"/>
      <c r="K40" s="14"/>
      <c r="L40" s="14" t="s">
        <v>250</v>
      </c>
      <c r="M40" s="14" t="s">
        <v>251</v>
      </c>
    </row>
    <row r="41" spans="1:13" x14ac:dyDescent="0.25">
      <c r="A41" s="3" t="s">
        <v>217</v>
      </c>
      <c r="B41" s="4" t="s">
        <v>106</v>
      </c>
      <c r="C41" s="5">
        <v>19363</v>
      </c>
      <c r="D41" s="5">
        <v>19641</v>
      </c>
      <c r="E41" s="5" t="s">
        <v>104</v>
      </c>
      <c r="F41" s="5">
        <f t="shared" si="0"/>
        <v>279</v>
      </c>
      <c r="G41" s="5" t="s">
        <v>1</v>
      </c>
      <c r="H41" s="13" t="s">
        <v>238</v>
      </c>
      <c r="I41" s="14" t="s">
        <v>100</v>
      </c>
      <c r="J41" s="14"/>
      <c r="K41" s="14"/>
      <c r="L41" s="14" t="s">
        <v>252</v>
      </c>
      <c r="M41" s="14" t="s">
        <v>251</v>
      </c>
    </row>
    <row r="42" spans="1:13" x14ac:dyDescent="0.25">
      <c r="A42" s="3" t="s">
        <v>217</v>
      </c>
      <c r="B42" s="4" t="s">
        <v>107</v>
      </c>
      <c r="C42" s="5">
        <v>19752</v>
      </c>
      <c r="D42" s="5">
        <v>20177</v>
      </c>
      <c r="E42" s="5" t="s">
        <v>0</v>
      </c>
      <c r="F42" s="5">
        <f t="shared" si="0"/>
        <v>426</v>
      </c>
      <c r="G42" s="5" t="s">
        <v>1</v>
      </c>
      <c r="H42" s="13" t="s">
        <v>241</v>
      </c>
      <c r="I42" s="14" t="s">
        <v>100</v>
      </c>
      <c r="J42" s="14"/>
      <c r="K42" s="14"/>
      <c r="L42" s="14" t="s">
        <v>253</v>
      </c>
      <c r="M42" s="14" t="s">
        <v>254</v>
      </c>
    </row>
    <row r="43" spans="1:13" x14ac:dyDescent="0.25">
      <c r="A43" s="3" t="s">
        <v>217</v>
      </c>
      <c r="B43" s="4" t="s">
        <v>108</v>
      </c>
      <c r="C43" s="5">
        <v>20566</v>
      </c>
      <c r="D43" s="5">
        <v>20862</v>
      </c>
      <c r="E43" s="5" t="s">
        <v>0</v>
      </c>
      <c r="F43" s="5">
        <f t="shared" si="0"/>
        <v>297</v>
      </c>
      <c r="G43" s="5" t="s">
        <v>1</v>
      </c>
      <c r="H43" s="13" t="s">
        <v>238</v>
      </c>
      <c r="I43" s="14" t="s">
        <v>100</v>
      </c>
      <c r="J43" s="14"/>
      <c r="K43" s="14"/>
      <c r="L43" s="14" t="s">
        <v>255</v>
      </c>
      <c r="M43" s="14" t="s">
        <v>256</v>
      </c>
    </row>
    <row r="44" spans="1:13" x14ac:dyDescent="0.25">
      <c r="A44" s="3" t="s">
        <v>217</v>
      </c>
      <c r="B44" s="4" t="s">
        <v>111</v>
      </c>
      <c r="C44" s="5">
        <v>20983</v>
      </c>
      <c r="D44" s="5">
        <v>22015</v>
      </c>
      <c r="E44" s="5" t="s">
        <v>11</v>
      </c>
      <c r="F44" s="5">
        <f t="shared" si="0"/>
        <v>1033</v>
      </c>
      <c r="G44" s="5" t="s">
        <v>20</v>
      </c>
      <c r="H44" s="13" t="s">
        <v>238</v>
      </c>
      <c r="I44" s="14" t="s">
        <v>100</v>
      </c>
      <c r="J44" s="15" t="s">
        <v>110</v>
      </c>
      <c r="K44" s="15"/>
      <c r="L44" s="15" t="s">
        <v>110</v>
      </c>
      <c r="M44" s="15" t="s">
        <v>244</v>
      </c>
    </row>
    <row r="45" spans="1:13" x14ac:dyDescent="0.25">
      <c r="A45" s="3" t="s">
        <v>217</v>
      </c>
      <c r="B45" s="4" t="s">
        <v>113</v>
      </c>
      <c r="C45" s="5">
        <v>20983</v>
      </c>
      <c r="D45" s="5">
        <v>21963</v>
      </c>
      <c r="E45" s="5" t="s">
        <v>210</v>
      </c>
      <c r="F45" s="5">
        <f t="shared" si="0"/>
        <v>981</v>
      </c>
      <c r="G45" s="6" t="s">
        <v>12</v>
      </c>
      <c r="H45" s="13" t="s">
        <v>238</v>
      </c>
      <c r="I45" s="14" t="s">
        <v>100</v>
      </c>
      <c r="J45" s="15" t="s">
        <v>110</v>
      </c>
      <c r="K45" s="15"/>
      <c r="L45" s="15" t="s">
        <v>112</v>
      </c>
      <c r="M45" s="15" t="s">
        <v>285</v>
      </c>
    </row>
    <row r="46" spans="1:13" x14ac:dyDescent="0.25">
      <c r="A46" s="3" t="s">
        <v>217</v>
      </c>
      <c r="B46" s="4" t="s">
        <v>116</v>
      </c>
      <c r="C46" s="5">
        <v>22000</v>
      </c>
      <c r="D46" s="5">
        <v>22015</v>
      </c>
      <c r="E46" s="5" t="s">
        <v>11</v>
      </c>
      <c r="F46" s="5">
        <f t="shared" si="0"/>
        <v>16</v>
      </c>
      <c r="G46" s="5" t="s">
        <v>7</v>
      </c>
      <c r="H46" s="13" t="s">
        <v>238</v>
      </c>
      <c r="I46" s="14" t="s">
        <v>100</v>
      </c>
      <c r="J46" s="15" t="s">
        <v>110</v>
      </c>
      <c r="K46" s="15"/>
      <c r="L46" s="15" t="s">
        <v>114</v>
      </c>
      <c r="M46" s="15" t="s">
        <v>115</v>
      </c>
    </row>
    <row r="47" spans="1:13" x14ac:dyDescent="0.25">
      <c r="A47" s="3" t="s">
        <v>217</v>
      </c>
      <c r="B47" s="4" t="s">
        <v>117</v>
      </c>
      <c r="C47" s="5">
        <v>22097</v>
      </c>
      <c r="D47" s="5">
        <v>22978</v>
      </c>
      <c r="E47" s="5" t="s">
        <v>25</v>
      </c>
      <c r="F47" s="5">
        <f t="shared" si="0"/>
        <v>882</v>
      </c>
      <c r="G47" s="5" t="s">
        <v>1</v>
      </c>
      <c r="H47" s="13" t="s">
        <v>238</v>
      </c>
      <c r="I47" s="14" t="s">
        <v>100</v>
      </c>
      <c r="J47" s="14"/>
      <c r="K47" s="14"/>
      <c r="L47" s="14" t="s">
        <v>258</v>
      </c>
      <c r="M47" s="14" t="s">
        <v>257</v>
      </c>
    </row>
    <row r="48" spans="1:13" x14ac:dyDescent="0.25">
      <c r="A48" s="3" t="s">
        <v>217</v>
      </c>
      <c r="B48" s="4" t="s">
        <v>119</v>
      </c>
      <c r="C48" s="5">
        <v>23048</v>
      </c>
      <c r="D48" s="5">
        <v>23052</v>
      </c>
      <c r="E48" s="5" t="str">
        <f>E6</f>
        <v>+</v>
      </c>
      <c r="F48" s="5">
        <f t="shared" si="0"/>
        <v>5</v>
      </c>
      <c r="G48" s="5" t="s">
        <v>7</v>
      </c>
      <c r="H48" s="13" t="s">
        <v>238</v>
      </c>
      <c r="I48" s="16" t="s">
        <v>118</v>
      </c>
      <c r="J48" s="16"/>
      <c r="K48" s="16"/>
      <c r="L48" s="16" t="s">
        <v>260</v>
      </c>
      <c r="M48" s="16" t="s">
        <v>277</v>
      </c>
    </row>
    <row r="49" spans="1:13" x14ac:dyDescent="0.25">
      <c r="A49" s="3" t="s">
        <v>217</v>
      </c>
      <c r="B49" s="4" t="s">
        <v>122</v>
      </c>
      <c r="C49" s="5">
        <v>23053</v>
      </c>
      <c r="D49" s="5">
        <v>32195</v>
      </c>
      <c r="E49" s="5" t="s">
        <v>120</v>
      </c>
      <c r="F49" s="5">
        <f t="shared" si="0"/>
        <v>9143</v>
      </c>
      <c r="G49" s="5" t="s">
        <v>121</v>
      </c>
      <c r="H49" s="13" t="s">
        <v>238</v>
      </c>
      <c r="I49" s="16" t="s">
        <v>118</v>
      </c>
      <c r="J49" s="16"/>
      <c r="K49" s="16"/>
      <c r="L49" s="16" t="s">
        <v>261</v>
      </c>
      <c r="M49" s="16" t="s">
        <v>272</v>
      </c>
    </row>
    <row r="50" spans="1:13" x14ac:dyDescent="0.25">
      <c r="A50" s="3" t="s">
        <v>217</v>
      </c>
      <c r="B50" s="4" t="s">
        <v>123</v>
      </c>
      <c r="C50" s="5">
        <v>23053</v>
      </c>
      <c r="D50" s="5">
        <v>23090</v>
      </c>
      <c r="E50" s="5" t="s">
        <v>109</v>
      </c>
      <c r="F50" s="5">
        <f t="shared" si="0"/>
        <v>38</v>
      </c>
      <c r="G50" s="5" t="s">
        <v>7</v>
      </c>
      <c r="H50" s="13" t="s">
        <v>238</v>
      </c>
      <c r="I50" s="16" t="s">
        <v>118</v>
      </c>
      <c r="J50" s="16"/>
      <c r="K50" s="16"/>
      <c r="L50" s="16" t="s">
        <v>262</v>
      </c>
      <c r="M50" s="16" t="s">
        <v>263</v>
      </c>
    </row>
    <row r="51" spans="1:13" x14ac:dyDescent="0.25">
      <c r="A51" s="3" t="s">
        <v>217</v>
      </c>
      <c r="B51" s="4" t="s">
        <v>124</v>
      </c>
      <c r="C51" s="5">
        <v>23185</v>
      </c>
      <c r="D51" s="5">
        <v>23667</v>
      </c>
      <c r="E51" s="5" t="s">
        <v>25</v>
      </c>
      <c r="F51" s="5">
        <f t="shared" si="0"/>
        <v>483</v>
      </c>
      <c r="G51" s="5" t="s">
        <v>1</v>
      </c>
      <c r="H51" s="13" t="s">
        <v>238</v>
      </c>
      <c r="I51" s="16" t="s">
        <v>118</v>
      </c>
      <c r="J51" s="16"/>
      <c r="K51" s="16"/>
      <c r="L51" s="16" t="s">
        <v>275</v>
      </c>
      <c r="M51" s="16" t="s">
        <v>259</v>
      </c>
    </row>
    <row r="52" spans="1:13" x14ac:dyDescent="0.25">
      <c r="A52" s="3" t="s">
        <v>217</v>
      </c>
      <c r="B52" s="4" t="s">
        <v>127</v>
      </c>
      <c r="C52" s="5">
        <v>23909</v>
      </c>
      <c r="D52" s="5">
        <v>23914</v>
      </c>
      <c r="E52" s="5" t="s">
        <v>25</v>
      </c>
      <c r="F52" s="5">
        <f t="shared" si="0"/>
        <v>6</v>
      </c>
      <c r="G52" s="5" t="s">
        <v>51</v>
      </c>
      <c r="H52" s="13" t="s">
        <v>238</v>
      </c>
      <c r="I52" s="16" t="s">
        <v>118</v>
      </c>
      <c r="J52" s="17" t="s">
        <v>125</v>
      </c>
      <c r="K52" s="17"/>
      <c r="L52" s="17" t="s">
        <v>126</v>
      </c>
      <c r="M52" s="17" t="s">
        <v>278</v>
      </c>
    </row>
    <row r="53" spans="1:13" x14ac:dyDescent="0.25">
      <c r="A53" s="3" t="s">
        <v>217</v>
      </c>
      <c r="B53" s="4" t="s">
        <v>129</v>
      </c>
      <c r="C53" s="5">
        <v>23915</v>
      </c>
      <c r="D53" s="5">
        <v>24994</v>
      </c>
      <c r="E53" s="5" t="s">
        <v>109</v>
      </c>
      <c r="F53" s="5">
        <f>D53-C53+1</f>
        <v>1080</v>
      </c>
      <c r="G53" s="5" t="s">
        <v>121</v>
      </c>
      <c r="H53" s="13" t="s">
        <v>238</v>
      </c>
      <c r="I53" s="16" t="s">
        <v>118</v>
      </c>
      <c r="J53" s="17" t="s">
        <v>125</v>
      </c>
      <c r="K53" s="17"/>
      <c r="L53" s="17" t="s">
        <v>125</v>
      </c>
      <c r="M53" s="17" t="s">
        <v>128</v>
      </c>
    </row>
    <row r="54" spans="1:13" x14ac:dyDescent="0.25">
      <c r="A54" s="3" t="s">
        <v>217</v>
      </c>
      <c r="B54" s="4" t="s">
        <v>132</v>
      </c>
      <c r="C54" s="5">
        <v>23915</v>
      </c>
      <c r="D54" s="5">
        <v>23943</v>
      </c>
      <c r="E54" s="5" t="s">
        <v>109</v>
      </c>
      <c r="F54" s="5">
        <f t="shared" si="0"/>
        <v>29</v>
      </c>
      <c r="G54" s="5" t="s">
        <v>51</v>
      </c>
      <c r="H54" s="13" t="s">
        <v>238</v>
      </c>
      <c r="I54" s="16" t="s">
        <v>118</v>
      </c>
      <c r="J54" s="17" t="s">
        <v>125</v>
      </c>
      <c r="K54" s="17"/>
      <c r="L54" s="17" t="s">
        <v>130</v>
      </c>
      <c r="M54" s="17" t="s">
        <v>131</v>
      </c>
    </row>
    <row r="55" spans="1:13" x14ac:dyDescent="0.25">
      <c r="A55" s="3" t="s">
        <v>217</v>
      </c>
      <c r="B55" s="4" t="s">
        <v>134</v>
      </c>
      <c r="C55" s="5">
        <v>23910</v>
      </c>
      <c r="D55" s="5">
        <v>24890</v>
      </c>
      <c r="E55" s="5" t="s">
        <v>25</v>
      </c>
      <c r="F55" s="5">
        <f t="shared" si="0"/>
        <v>981</v>
      </c>
      <c r="G55" s="5" t="s">
        <v>1</v>
      </c>
      <c r="H55" s="13" t="s">
        <v>238</v>
      </c>
      <c r="I55" s="16" t="s">
        <v>118</v>
      </c>
      <c r="J55" s="17" t="s">
        <v>125</v>
      </c>
      <c r="K55" s="17"/>
      <c r="L55" s="17" t="s">
        <v>36</v>
      </c>
      <c r="M55" s="17" t="s">
        <v>133</v>
      </c>
    </row>
    <row r="56" spans="1:13" x14ac:dyDescent="0.25">
      <c r="A56" s="3" t="s">
        <v>217</v>
      </c>
      <c r="B56" s="4" t="s">
        <v>137</v>
      </c>
      <c r="C56" s="5">
        <v>24966</v>
      </c>
      <c r="D56" s="5">
        <v>24994</v>
      </c>
      <c r="E56" s="5" t="s">
        <v>109</v>
      </c>
      <c r="F56" s="5">
        <f t="shared" si="0"/>
        <v>29</v>
      </c>
      <c r="G56" s="5" t="s">
        <v>51</v>
      </c>
      <c r="H56" s="13" t="s">
        <v>238</v>
      </c>
      <c r="I56" s="16" t="s">
        <v>118</v>
      </c>
      <c r="J56" s="17" t="s">
        <v>125</v>
      </c>
      <c r="K56" s="17"/>
      <c r="L56" s="17" t="s">
        <v>135</v>
      </c>
      <c r="M56" s="17" t="s">
        <v>136</v>
      </c>
    </row>
    <row r="57" spans="1:13" x14ac:dyDescent="0.25">
      <c r="A57" s="3" t="s">
        <v>217</v>
      </c>
      <c r="B57" s="4" t="s">
        <v>138</v>
      </c>
      <c r="C57" s="5">
        <v>24995</v>
      </c>
      <c r="D57" s="5">
        <v>25000</v>
      </c>
      <c r="E57" s="5" t="s">
        <v>25</v>
      </c>
      <c r="F57" s="5">
        <f t="shared" si="0"/>
        <v>6</v>
      </c>
      <c r="G57" s="5" t="s">
        <v>51</v>
      </c>
      <c r="H57" s="13" t="s">
        <v>238</v>
      </c>
      <c r="I57" s="16" t="s">
        <v>118</v>
      </c>
      <c r="J57" s="17" t="s">
        <v>125</v>
      </c>
      <c r="K57" s="17"/>
      <c r="L57" s="17" t="s">
        <v>126</v>
      </c>
      <c r="M57" s="17" t="s">
        <v>278</v>
      </c>
    </row>
    <row r="58" spans="1:13" x14ac:dyDescent="0.25">
      <c r="A58" s="3" t="s">
        <v>217</v>
      </c>
      <c r="B58" s="4" t="s">
        <v>139</v>
      </c>
      <c r="C58" s="5">
        <v>25013</v>
      </c>
      <c r="D58" s="5">
        <v>25570</v>
      </c>
      <c r="E58" s="5" t="s">
        <v>25</v>
      </c>
      <c r="F58" s="5">
        <f t="shared" si="0"/>
        <v>558</v>
      </c>
      <c r="G58" s="5" t="s">
        <v>1</v>
      </c>
      <c r="H58" s="13" t="s">
        <v>238</v>
      </c>
      <c r="I58" s="16" t="s">
        <v>118</v>
      </c>
      <c r="J58" s="16"/>
      <c r="K58" s="16"/>
      <c r="L58" s="16" t="s">
        <v>264</v>
      </c>
      <c r="M58" s="16" t="s">
        <v>265</v>
      </c>
    </row>
    <row r="59" spans="1:13" x14ac:dyDescent="0.25">
      <c r="A59" s="3" t="s">
        <v>217</v>
      </c>
      <c r="B59" s="4" t="s">
        <v>141</v>
      </c>
      <c r="C59" s="5">
        <v>25575</v>
      </c>
      <c r="D59" s="5">
        <v>25688</v>
      </c>
      <c r="E59" s="5" t="s">
        <v>120</v>
      </c>
      <c r="F59" s="5">
        <f t="shared" si="0"/>
        <v>114</v>
      </c>
      <c r="G59" s="3" t="s">
        <v>99</v>
      </c>
      <c r="H59" s="13" t="s">
        <v>238</v>
      </c>
      <c r="I59" s="16" t="s">
        <v>118</v>
      </c>
      <c r="J59" s="16"/>
      <c r="K59" s="16"/>
      <c r="L59" s="16" t="s">
        <v>266</v>
      </c>
      <c r="M59" s="16" t="s">
        <v>267</v>
      </c>
    </row>
    <row r="60" spans="1:13" x14ac:dyDescent="0.25">
      <c r="A60" s="3" t="s">
        <v>217</v>
      </c>
      <c r="B60" s="4" t="s">
        <v>207</v>
      </c>
      <c r="C60" s="5">
        <v>25733</v>
      </c>
      <c r="D60" s="5">
        <v>26110</v>
      </c>
      <c r="E60" s="5" t="s">
        <v>0</v>
      </c>
      <c r="F60" s="5">
        <f t="shared" si="0"/>
        <v>378</v>
      </c>
      <c r="G60" s="6" t="s">
        <v>12</v>
      </c>
      <c r="H60" s="13" t="s">
        <v>238</v>
      </c>
      <c r="I60" s="16" t="s">
        <v>118</v>
      </c>
      <c r="J60" s="16"/>
      <c r="K60" s="16"/>
      <c r="L60" s="16" t="s">
        <v>268</v>
      </c>
      <c r="M60" s="16" t="s">
        <v>274</v>
      </c>
    </row>
    <row r="61" spans="1:13" x14ac:dyDescent="0.25">
      <c r="A61" s="3" t="s">
        <v>217</v>
      </c>
      <c r="B61" s="4" t="s">
        <v>208</v>
      </c>
      <c r="C61" s="5">
        <v>26101</v>
      </c>
      <c r="D61" s="5">
        <v>26110</v>
      </c>
      <c r="E61" s="5" t="s">
        <v>120</v>
      </c>
      <c r="F61" s="5">
        <f t="shared" si="0"/>
        <v>10</v>
      </c>
      <c r="G61" s="5" t="s">
        <v>7</v>
      </c>
      <c r="H61" s="13" t="s">
        <v>238</v>
      </c>
      <c r="I61" s="16" t="s">
        <v>118</v>
      </c>
      <c r="J61" s="18" t="s">
        <v>142</v>
      </c>
      <c r="K61" s="18"/>
      <c r="L61" s="18" t="s">
        <v>143</v>
      </c>
      <c r="M61" s="18" t="s">
        <v>279</v>
      </c>
    </row>
    <row r="62" spans="1:13" x14ac:dyDescent="0.25">
      <c r="A62" s="3" t="s">
        <v>217</v>
      </c>
      <c r="B62" s="4" t="s">
        <v>144</v>
      </c>
      <c r="C62" s="5">
        <v>26111</v>
      </c>
      <c r="D62" s="5">
        <v>29524</v>
      </c>
      <c r="E62" s="5" t="s">
        <v>120</v>
      </c>
      <c r="F62" s="5">
        <f t="shared" si="0"/>
        <v>3414</v>
      </c>
      <c r="G62" s="5" t="s">
        <v>121</v>
      </c>
      <c r="H62" s="13" t="s">
        <v>238</v>
      </c>
      <c r="I62" s="16" t="s">
        <v>118</v>
      </c>
      <c r="J62" s="18" t="s">
        <v>142</v>
      </c>
      <c r="K62" s="18"/>
      <c r="L62" s="18" t="s">
        <v>142</v>
      </c>
      <c r="M62" s="18" t="s">
        <v>273</v>
      </c>
    </row>
    <row r="63" spans="1:13" x14ac:dyDescent="0.25">
      <c r="A63" s="3" t="s">
        <v>217</v>
      </c>
      <c r="B63" s="4" t="s">
        <v>147</v>
      </c>
      <c r="C63" s="5">
        <v>26111</v>
      </c>
      <c r="D63" s="5">
        <v>27498</v>
      </c>
      <c r="E63" s="5" t="s">
        <v>109</v>
      </c>
      <c r="F63" s="5">
        <f>D63-C63+1</f>
        <v>1388</v>
      </c>
      <c r="G63" s="5" t="s">
        <v>121</v>
      </c>
      <c r="H63" s="13" t="s">
        <v>238</v>
      </c>
      <c r="I63" s="16" t="s">
        <v>118</v>
      </c>
      <c r="J63" s="18" t="s">
        <v>142</v>
      </c>
      <c r="K63" s="19" t="s">
        <v>145</v>
      </c>
      <c r="L63" s="19" t="s">
        <v>145</v>
      </c>
      <c r="M63" s="19" t="s">
        <v>146</v>
      </c>
    </row>
    <row r="64" spans="1:13" x14ac:dyDescent="0.25">
      <c r="A64" s="3" t="s">
        <v>217</v>
      </c>
      <c r="B64" s="4" t="s">
        <v>151</v>
      </c>
      <c r="C64" s="5">
        <v>26111</v>
      </c>
      <c r="D64" s="5">
        <v>26134</v>
      </c>
      <c r="E64" s="5" t="s">
        <v>109</v>
      </c>
      <c r="F64" s="5">
        <f t="shared" si="0"/>
        <v>24</v>
      </c>
      <c r="G64" s="5" t="s">
        <v>51</v>
      </c>
      <c r="H64" s="13" t="s">
        <v>238</v>
      </c>
      <c r="I64" s="16" t="s">
        <v>118</v>
      </c>
      <c r="J64" s="18" t="s">
        <v>142</v>
      </c>
      <c r="K64" s="19" t="s">
        <v>148</v>
      </c>
      <c r="L64" s="19" t="s">
        <v>149</v>
      </c>
      <c r="M64" s="19" t="s">
        <v>150</v>
      </c>
    </row>
    <row r="65" spans="1:13" x14ac:dyDescent="0.25">
      <c r="A65" s="3" t="s">
        <v>217</v>
      </c>
      <c r="B65" s="4" t="s">
        <v>153</v>
      </c>
      <c r="C65" s="5">
        <v>26124</v>
      </c>
      <c r="D65" s="5">
        <v>27398</v>
      </c>
      <c r="E65" s="5" t="s">
        <v>25</v>
      </c>
      <c r="F65" s="5">
        <f t="shared" si="0"/>
        <v>1275</v>
      </c>
      <c r="G65" s="5" t="s">
        <v>1</v>
      </c>
      <c r="H65" s="13" t="s">
        <v>238</v>
      </c>
      <c r="I65" s="16" t="s">
        <v>118</v>
      </c>
      <c r="J65" s="18" t="s">
        <v>142</v>
      </c>
      <c r="K65" s="19" t="s">
        <v>148</v>
      </c>
      <c r="L65" s="19" t="s">
        <v>36</v>
      </c>
      <c r="M65" s="19" t="s">
        <v>152</v>
      </c>
    </row>
    <row r="66" spans="1:13" x14ac:dyDescent="0.25">
      <c r="A66" s="3" t="s">
        <v>217</v>
      </c>
      <c r="B66" s="4" t="s">
        <v>156</v>
      </c>
      <c r="C66" s="5">
        <v>27475</v>
      </c>
      <c r="D66" s="5">
        <v>27498</v>
      </c>
      <c r="E66" s="5" t="s">
        <v>109</v>
      </c>
      <c r="F66" s="5">
        <f t="shared" si="0"/>
        <v>24</v>
      </c>
      <c r="G66" s="5" t="s">
        <v>51</v>
      </c>
      <c r="H66" s="13" t="s">
        <v>238</v>
      </c>
      <c r="I66" s="16" t="s">
        <v>118</v>
      </c>
      <c r="J66" s="18" t="s">
        <v>142</v>
      </c>
      <c r="K66" s="19" t="s">
        <v>148</v>
      </c>
      <c r="L66" s="19" t="s">
        <v>154</v>
      </c>
      <c r="M66" s="19" t="s">
        <v>155</v>
      </c>
    </row>
    <row r="67" spans="1:13" x14ac:dyDescent="0.25">
      <c r="A67" s="3" t="s">
        <v>217</v>
      </c>
      <c r="B67" s="4" t="s">
        <v>158</v>
      </c>
      <c r="C67" s="5">
        <v>27554</v>
      </c>
      <c r="D67" s="5">
        <v>27925</v>
      </c>
      <c r="E67" s="5" t="s">
        <v>0</v>
      </c>
      <c r="F67" s="5">
        <f t="shared" si="0"/>
        <v>372</v>
      </c>
      <c r="G67" s="5" t="s">
        <v>1</v>
      </c>
      <c r="H67" s="13" t="s">
        <v>238</v>
      </c>
      <c r="I67" s="16" t="s">
        <v>118</v>
      </c>
      <c r="J67" s="18" t="s">
        <v>142</v>
      </c>
      <c r="K67" s="18"/>
      <c r="L67" s="18" t="s">
        <v>157</v>
      </c>
      <c r="M67" s="18" t="s">
        <v>62</v>
      </c>
    </row>
    <row r="68" spans="1:13" x14ac:dyDescent="0.25">
      <c r="A68" s="3" t="s">
        <v>217</v>
      </c>
      <c r="B68" s="4" t="s">
        <v>161</v>
      </c>
      <c r="C68" s="5">
        <v>28141</v>
      </c>
      <c r="D68" s="5">
        <v>29524</v>
      </c>
      <c r="E68" s="5" t="s">
        <v>11</v>
      </c>
      <c r="F68" s="5">
        <f t="shared" si="0"/>
        <v>1384</v>
      </c>
      <c r="G68" s="5" t="s">
        <v>121</v>
      </c>
      <c r="H68" s="13" t="s">
        <v>238</v>
      </c>
      <c r="I68" s="16" t="s">
        <v>118</v>
      </c>
      <c r="J68" s="18" t="s">
        <v>142</v>
      </c>
      <c r="K68" s="20" t="s">
        <v>159</v>
      </c>
      <c r="L68" s="20" t="s">
        <v>159</v>
      </c>
      <c r="M68" s="20" t="s">
        <v>160</v>
      </c>
    </row>
    <row r="69" spans="1:13" x14ac:dyDescent="0.25">
      <c r="A69" s="3" t="s">
        <v>217</v>
      </c>
      <c r="B69" s="4" t="s">
        <v>164</v>
      </c>
      <c r="C69" s="5">
        <v>28141</v>
      </c>
      <c r="D69" s="5">
        <v>28162</v>
      </c>
      <c r="E69" s="5" t="s">
        <v>11</v>
      </c>
      <c r="F69" s="5">
        <f t="shared" ref="F69:F88" si="1">D69-C69+1</f>
        <v>22</v>
      </c>
      <c r="G69" s="5" t="s">
        <v>7</v>
      </c>
      <c r="H69" s="13" t="s">
        <v>238</v>
      </c>
      <c r="I69" s="16" t="s">
        <v>118</v>
      </c>
      <c r="J69" s="18" t="s">
        <v>142</v>
      </c>
      <c r="K69" s="20" t="s">
        <v>159</v>
      </c>
      <c r="L69" s="20" t="s">
        <v>162</v>
      </c>
      <c r="M69" s="20" t="s">
        <v>163</v>
      </c>
    </row>
    <row r="70" spans="1:13" x14ac:dyDescent="0.25">
      <c r="A70" s="3" t="s">
        <v>217</v>
      </c>
      <c r="B70" s="4" t="s">
        <v>166</v>
      </c>
      <c r="C70" s="5">
        <v>28243</v>
      </c>
      <c r="D70" s="5">
        <v>29511</v>
      </c>
      <c r="E70" s="5" t="s">
        <v>0</v>
      </c>
      <c r="F70" s="5">
        <f t="shared" si="1"/>
        <v>1269</v>
      </c>
      <c r="G70" s="5" t="s">
        <v>1</v>
      </c>
      <c r="H70" s="13" t="s">
        <v>238</v>
      </c>
      <c r="I70" s="16" t="s">
        <v>118</v>
      </c>
      <c r="J70" s="18" t="s">
        <v>142</v>
      </c>
      <c r="K70" s="20" t="s">
        <v>159</v>
      </c>
      <c r="L70" s="20" t="s">
        <v>36</v>
      </c>
      <c r="M70" s="20" t="s">
        <v>165</v>
      </c>
    </row>
    <row r="71" spans="1:13" x14ac:dyDescent="0.25">
      <c r="A71" s="3" t="s">
        <v>217</v>
      </c>
      <c r="B71" s="4" t="s">
        <v>209</v>
      </c>
      <c r="C71" s="5">
        <v>29503</v>
      </c>
      <c r="D71" s="5">
        <v>29524</v>
      </c>
      <c r="E71" s="5" t="s">
        <v>11</v>
      </c>
      <c r="F71" s="5">
        <f t="shared" si="1"/>
        <v>22</v>
      </c>
      <c r="G71" s="5" t="s">
        <v>7</v>
      </c>
      <c r="H71" s="13" t="s">
        <v>238</v>
      </c>
      <c r="I71" s="16" t="s">
        <v>118</v>
      </c>
      <c r="J71" s="18" t="s">
        <v>142</v>
      </c>
      <c r="K71" s="20" t="s">
        <v>159</v>
      </c>
      <c r="L71" s="20" t="s">
        <v>167</v>
      </c>
      <c r="M71" s="20" t="s">
        <v>168</v>
      </c>
    </row>
    <row r="72" spans="1:13" x14ac:dyDescent="0.25">
      <c r="A72" s="3" t="s">
        <v>217</v>
      </c>
      <c r="B72" s="4" t="s">
        <v>169</v>
      </c>
      <c r="C72" s="5">
        <v>29525</v>
      </c>
      <c r="D72" s="5">
        <v>29534</v>
      </c>
      <c r="E72" s="5" t="s">
        <v>120</v>
      </c>
      <c r="F72" s="5">
        <f t="shared" si="1"/>
        <v>10</v>
      </c>
      <c r="G72" s="5" t="s">
        <v>7</v>
      </c>
      <c r="H72" s="13" t="s">
        <v>238</v>
      </c>
      <c r="I72" s="16" t="s">
        <v>118</v>
      </c>
      <c r="J72" s="18" t="s">
        <v>142</v>
      </c>
      <c r="K72" s="18"/>
      <c r="L72" s="18" t="s">
        <v>143</v>
      </c>
      <c r="M72" s="18" t="s">
        <v>279</v>
      </c>
    </row>
    <row r="73" spans="1:13" x14ac:dyDescent="0.25">
      <c r="A73" s="3" t="s">
        <v>217</v>
      </c>
      <c r="B73" s="4" t="s">
        <v>170</v>
      </c>
      <c r="C73" s="5">
        <v>29535</v>
      </c>
      <c r="D73" s="5">
        <v>32162</v>
      </c>
      <c r="E73" s="5" t="s">
        <v>0</v>
      </c>
      <c r="F73" s="5">
        <f t="shared" si="1"/>
        <v>2628</v>
      </c>
      <c r="G73" s="6" t="s">
        <v>12</v>
      </c>
      <c r="H73" s="13" t="s">
        <v>238</v>
      </c>
      <c r="I73" s="16" t="s">
        <v>118</v>
      </c>
      <c r="J73" s="16"/>
      <c r="K73" s="16"/>
      <c r="L73" s="16" t="s">
        <v>269</v>
      </c>
      <c r="M73" s="16" t="s">
        <v>282</v>
      </c>
    </row>
    <row r="74" spans="1:13" x14ac:dyDescent="0.25">
      <c r="A74" s="3" t="s">
        <v>217</v>
      </c>
      <c r="B74" s="4" t="s">
        <v>171</v>
      </c>
      <c r="C74" s="5">
        <v>32158</v>
      </c>
      <c r="D74" s="5">
        <v>32195</v>
      </c>
      <c r="E74" s="5" t="s">
        <v>109</v>
      </c>
      <c r="F74" s="5">
        <f t="shared" si="1"/>
        <v>38</v>
      </c>
      <c r="G74" s="5" t="s">
        <v>51</v>
      </c>
      <c r="H74" s="13" t="s">
        <v>238</v>
      </c>
      <c r="I74" s="16" t="s">
        <v>118</v>
      </c>
      <c r="J74" s="16"/>
      <c r="K74" s="16"/>
      <c r="L74" s="16" t="s">
        <v>270</v>
      </c>
      <c r="M74" s="16" t="s">
        <v>271</v>
      </c>
    </row>
    <row r="75" spans="1:13" x14ac:dyDescent="0.25">
      <c r="A75" s="3" t="s">
        <v>217</v>
      </c>
      <c r="B75" s="4" t="s">
        <v>172</v>
      </c>
      <c r="C75" s="5">
        <v>32196</v>
      </c>
      <c r="D75" s="5">
        <v>32200</v>
      </c>
      <c r="E75" s="5" t="s">
        <v>109</v>
      </c>
      <c r="F75" s="5">
        <f t="shared" si="1"/>
        <v>5</v>
      </c>
      <c r="G75" s="5" t="s">
        <v>51</v>
      </c>
      <c r="H75" s="13" t="s">
        <v>238</v>
      </c>
      <c r="I75" s="16" t="s">
        <v>118</v>
      </c>
      <c r="J75" s="16"/>
      <c r="K75" s="16"/>
      <c r="L75" s="16" t="s">
        <v>260</v>
      </c>
      <c r="M75" s="16" t="s">
        <v>277</v>
      </c>
    </row>
    <row r="76" spans="1:13" x14ac:dyDescent="0.25">
      <c r="A76" s="3" t="s">
        <v>217</v>
      </c>
      <c r="B76" s="4" t="s">
        <v>174</v>
      </c>
      <c r="C76" s="5">
        <v>32196</v>
      </c>
      <c r="D76" s="5">
        <v>32861</v>
      </c>
      <c r="E76" s="5" t="s">
        <v>109</v>
      </c>
      <c r="F76" s="5">
        <f t="shared" si="1"/>
        <v>666</v>
      </c>
      <c r="G76" s="5" t="s">
        <v>20</v>
      </c>
      <c r="H76" s="13" t="s">
        <v>238</v>
      </c>
      <c r="I76" s="21" t="s">
        <v>173</v>
      </c>
      <c r="J76" s="21"/>
      <c r="K76" s="21"/>
      <c r="L76" s="21" t="s">
        <v>173</v>
      </c>
      <c r="M76" s="21" t="s">
        <v>243</v>
      </c>
    </row>
    <row r="77" spans="1:13" x14ac:dyDescent="0.25">
      <c r="A77" s="3" t="s">
        <v>217</v>
      </c>
      <c r="B77" s="4" t="s">
        <v>176</v>
      </c>
      <c r="C77" s="5">
        <v>32196</v>
      </c>
      <c r="D77" s="5">
        <v>32761</v>
      </c>
      <c r="E77" s="5" t="s">
        <v>25</v>
      </c>
      <c r="F77" s="5">
        <f t="shared" si="1"/>
        <v>566</v>
      </c>
      <c r="G77" s="6" t="s">
        <v>12</v>
      </c>
      <c r="H77" s="13" t="s">
        <v>238</v>
      </c>
      <c r="I77" s="21" t="s">
        <v>173</v>
      </c>
      <c r="J77" s="21"/>
      <c r="K77" s="21"/>
      <c r="L77" s="21" t="s">
        <v>175</v>
      </c>
      <c r="M77" s="21" t="s">
        <v>284</v>
      </c>
    </row>
    <row r="78" spans="1:13" x14ac:dyDescent="0.25">
      <c r="A78" s="3" t="s">
        <v>217</v>
      </c>
      <c r="B78" s="4" t="s">
        <v>179</v>
      </c>
      <c r="C78" s="5">
        <v>32846</v>
      </c>
      <c r="D78" s="5">
        <v>32861</v>
      </c>
      <c r="E78" s="5" t="s">
        <v>109</v>
      </c>
      <c r="F78" s="5">
        <f t="shared" si="1"/>
        <v>16</v>
      </c>
      <c r="G78" s="5" t="s">
        <v>7</v>
      </c>
      <c r="H78" s="13" t="s">
        <v>238</v>
      </c>
      <c r="I78" s="21" t="s">
        <v>173</v>
      </c>
      <c r="J78" s="21"/>
      <c r="K78" s="21"/>
      <c r="L78" s="21" t="s">
        <v>177</v>
      </c>
      <c r="M78" s="21" t="s">
        <v>178</v>
      </c>
    </row>
    <row r="79" spans="1:13" x14ac:dyDescent="0.25">
      <c r="A79" s="3" t="s">
        <v>217</v>
      </c>
      <c r="B79" s="4" t="s">
        <v>183</v>
      </c>
      <c r="C79" s="5">
        <v>32869</v>
      </c>
      <c r="D79" s="5">
        <v>33324</v>
      </c>
      <c r="E79" s="5" t="s">
        <v>0</v>
      </c>
      <c r="F79" s="5">
        <f t="shared" si="1"/>
        <v>456</v>
      </c>
      <c r="G79" s="5" t="s">
        <v>1</v>
      </c>
      <c r="H79" s="7" t="s">
        <v>180</v>
      </c>
      <c r="I79" s="9"/>
      <c r="J79" s="9"/>
      <c r="K79" s="9"/>
      <c r="L79" s="5" t="s">
        <v>181</v>
      </c>
      <c r="M79" s="5" t="s">
        <v>182</v>
      </c>
    </row>
    <row r="80" spans="1:13" x14ac:dyDescent="0.25">
      <c r="A80" s="3" t="s">
        <v>217</v>
      </c>
      <c r="B80" s="4" t="s">
        <v>186</v>
      </c>
      <c r="C80" s="5">
        <v>33326</v>
      </c>
      <c r="D80" s="5">
        <v>33865</v>
      </c>
      <c r="E80" s="5" t="s">
        <v>0</v>
      </c>
      <c r="F80" s="5">
        <f t="shared" si="1"/>
        <v>540</v>
      </c>
      <c r="G80" s="5" t="s">
        <v>1</v>
      </c>
      <c r="H80" s="7" t="s">
        <v>13</v>
      </c>
      <c r="I80" s="9"/>
      <c r="J80" s="9"/>
      <c r="K80" s="9"/>
      <c r="L80" s="5" t="s">
        <v>184</v>
      </c>
      <c r="M80" s="5" t="s">
        <v>185</v>
      </c>
    </row>
    <row r="81" spans="1:13" x14ac:dyDescent="0.25">
      <c r="A81" s="3" t="s">
        <v>217</v>
      </c>
      <c r="B81" s="4" t="s">
        <v>189</v>
      </c>
      <c r="C81" s="5">
        <v>33998</v>
      </c>
      <c r="D81" s="5">
        <v>34702</v>
      </c>
      <c r="E81" s="5" t="s">
        <v>0</v>
      </c>
      <c r="F81" s="5">
        <f t="shared" si="1"/>
        <v>705</v>
      </c>
      <c r="G81" s="5" t="s">
        <v>1</v>
      </c>
      <c r="H81" s="7" t="s">
        <v>13</v>
      </c>
      <c r="I81" s="9"/>
      <c r="J81" s="9"/>
      <c r="K81" s="9"/>
      <c r="L81" s="5" t="s">
        <v>187</v>
      </c>
      <c r="M81" s="5" t="s">
        <v>188</v>
      </c>
    </row>
    <row r="82" spans="1:13" x14ac:dyDescent="0.25">
      <c r="A82" s="3" t="s">
        <v>217</v>
      </c>
      <c r="B82" s="4" t="s">
        <v>192</v>
      </c>
      <c r="C82" s="5">
        <v>34699</v>
      </c>
      <c r="D82" s="5">
        <v>35667</v>
      </c>
      <c r="E82" s="5" t="s">
        <v>0</v>
      </c>
      <c r="F82" s="5">
        <f t="shared" si="1"/>
        <v>969</v>
      </c>
      <c r="G82" s="5" t="s">
        <v>1</v>
      </c>
      <c r="H82" s="7" t="s">
        <v>13</v>
      </c>
      <c r="I82" s="9"/>
      <c r="J82" s="9"/>
      <c r="K82" s="9"/>
      <c r="L82" s="5" t="s">
        <v>190</v>
      </c>
      <c r="M82" s="5" t="s">
        <v>191</v>
      </c>
    </row>
    <row r="83" spans="1:13" x14ac:dyDescent="0.25">
      <c r="A83" s="3" t="s">
        <v>217</v>
      </c>
      <c r="B83" s="4" t="s">
        <v>194</v>
      </c>
      <c r="C83" s="5">
        <v>35759</v>
      </c>
      <c r="D83" s="5">
        <v>36331</v>
      </c>
      <c r="E83" s="5" t="s">
        <v>0</v>
      </c>
      <c r="F83" s="5">
        <f t="shared" si="1"/>
        <v>573</v>
      </c>
      <c r="G83" s="5" t="s">
        <v>1</v>
      </c>
      <c r="H83" s="7" t="s">
        <v>13</v>
      </c>
      <c r="I83" s="9"/>
      <c r="J83" s="9"/>
      <c r="K83" s="9"/>
      <c r="L83" s="5" t="s">
        <v>193</v>
      </c>
      <c r="M83" s="5" t="s">
        <v>62</v>
      </c>
    </row>
    <row r="84" spans="1:13" x14ac:dyDescent="0.25">
      <c r="A84" s="3" t="s">
        <v>217</v>
      </c>
      <c r="B84" s="4" t="s">
        <v>197</v>
      </c>
      <c r="C84" s="5">
        <v>36528</v>
      </c>
      <c r="D84" s="5">
        <v>37040</v>
      </c>
      <c r="E84" s="5" t="s">
        <v>0</v>
      </c>
      <c r="F84" s="5">
        <f t="shared" si="1"/>
        <v>513</v>
      </c>
      <c r="G84" s="5" t="s">
        <v>1</v>
      </c>
      <c r="H84" s="7" t="s">
        <v>13</v>
      </c>
      <c r="I84" s="9"/>
      <c r="J84" s="9"/>
      <c r="K84" s="9"/>
      <c r="L84" s="5" t="s">
        <v>195</v>
      </c>
      <c r="M84" s="5" t="s">
        <v>196</v>
      </c>
    </row>
    <row r="85" spans="1:13" x14ac:dyDescent="0.25">
      <c r="A85" s="3" t="s">
        <v>217</v>
      </c>
      <c r="B85" s="4" t="s">
        <v>199</v>
      </c>
      <c r="C85" s="5">
        <v>37079</v>
      </c>
      <c r="D85" s="5">
        <v>37327</v>
      </c>
      <c r="E85" s="5" t="s">
        <v>0</v>
      </c>
      <c r="F85" s="5">
        <f t="shared" si="1"/>
        <v>249</v>
      </c>
      <c r="G85" s="5" t="s">
        <v>1</v>
      </c>
      <c r="H85" s="7" t="s">
        <v>13</v>
      </c>
      <c r="I85" s="9"/>
      <c r="J85" s="9"/>
      <c r="K85" s="9"/>
      <c r="L85" s="1" t="s">
        <v>198</v>
      </c>
      <c r="M85" s="5" t="s">
        <v>62</v>
      </c>
    </row>
    <row r="86" spans="1:13" x14ac:dyDescent="0.25">
      <c r="A86" s="3" t="s">
        <v>217</v>
      </c>
      <c r="B86" s="4" t="s">
        <v>202</v>
      </c>
      <c r="C86" s="5">
        <v>37482</v>
      </c>
      <c r="D86" s="5">
        <v>38120</v>
      </c>
      <c r="E86" s="5" t="s">
        <v>0</v>
      </c>
      <c r="F86" s="5">
        <f t="shared" si="1"/>
        <v>639</v>
      </c>
      <c r="G86" s="5" t="s">
        <v>1</v>
      </c>
      <c r="H86" s="7" t="s">
        <v>13</v>
      </c>
      <c r="I86" s="9"/>
      <c r="J86" s="9"/>
      <c r="K86" s="9"/>
      <c r="L86" s="5" t="s">
        <v>200</v>
      </c>
      <c r="M86" s="5" t="s">
        <v>201</v>
      </c>
    </row>
    <row r="87" spans="1:13" x14ac:dyDescent="0.25">
      <c r="A87" s="3" t="s">
        <v>217</v>
      </c>
      <c r="B87" s="4" t="s">
        <v>220</v>
      </c>
      <c r="C87" s="5">
        <v>38142</v>
      </c>
      <c r="D87" s="5">
        <v>38363</v>
      </c>
      <c r="E87" s="5" t="s">
        <v>0</v>
      </c>
      <c r="F87" s="5">
        <f t="shared" si="1"/>
        <v>222</v>
      </c>
      <c r="G87" s="5" t="s">
        <v>1</v>
      </c>
      <c r="H87" s="7" t="s">
        <v>13</v>
      </c>
      <c r="I87" s="8"/>
      <c r="J87" s="9"/>
      <c r="K87" s="9"/>
      <c r="L87" s="5" t="s">
        <v>203</v>
      </c>
      <c r="M87" s="5" t="s">
        <v>204</v>
      </c>
    </row>
    <row r="88" spans="1:13" x14ac:dyDescent="0.25">
      <c r="A88" s="3" t="s">
        <v>217</v>
      </c>
      <c r="B88" s="4" t="s">
        <v>281</v>
      </c>
      <c r="C88" s="5">
        <v>38397</v>
      </c>
      <c r="D88" s="5">
        <v>38783</v>
      </c>
      <c r="E88" s="5" t="s">
        <v>0</v>
      </c>
      <c r="F88" s="5">
        <f t="shared" si="1"/>
        <v>387</v>
      </c>
      <c r="G88" s="5" t="s">
        <v>1</v>
      </c>
      <c r="H88" s="7" t="s">
        <v>13</v>
      </c>
      <c r="I88" s="8"/>
      <c r="J88" s="9"/>
      <c r="K88" s="9"/>
      <c r="L88" s="5" t="s">
        <v>205</v>
      </c>
      <c r="M88" s="1" t="s">
        <v>206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p10265-KPC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Y</dc:creator>
  <cp:lastModifiedBy>ALIENWARE</cp:lastModifiedBy>
  <dcterms:created xsi:type="dcterms:W3CDTF">2015-06-05T18:17:20Z</dcterms:created>
  <dcterms:modified xsi:type="dcterms:W3CDTF">2020-11-26T00:48:31Z</dcterms:modified>
</cp:coreProperties>
</file>