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08MK\2-Transposons\2 IS-based transposition unit\Tn6503a_KP987215\"/>
    </mc:Choice>
  </mc:AlternateContent>
  <xr:revisionPtr revIDLastSave="0" documentId="13_ncr:1_{DF42EEDF-924F-4ABF-B68B-E186E487E345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Tn6503a" sheetId="1" r:id="rId1"/>
    <sheet name="画图9G" sheetId="3" state="hidden" r:id="rId2"/>
    <sheet name="画图1G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4" l="1"/>
  <c r="F7" i="4"/>
  <c r="F6" i="4"/>
  <c r="F5" i="4"/>
  <c r="F4" i="4"/>
  <c r="F3" i="4"/>
  <c r="F2" i="4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<sst xmlns="http://schemas.openxmlformats.org/spreadsheetml/2006/main" count="268" uniqueCount="81">
  <si>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</si>
  <si>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</si>
  <si>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</si>
  <si>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</si>
  <si>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</si>
  <si>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</si>
  <si>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</si>
  <si>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</si>
  <si>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</si>
  <si>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</si>
  <si>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</si>
  <si>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KP987215</t>
  </si>
  <si>
    <t>Tn6503a_001</t>
  </si>
  <si>
    <t>+</t>
  </si>
  <si>
    <t>mobile_element</t>
  </si>
  <si>
    <t>IS-based transposition unit: Tn6503a</t>
  </si>
  <si>
    <t>Tn6503a</t>
  </si>
  <si>
    <t>Tn6503a_002</t>
  </si>
  <si>
    <t>ISEcp1B</t>
  </si>
  <si>
    <t>Insertion sequence: ISEcp1B</t>
  </si>
  <si>
    <t>Tn6503a_003</t>
  </si>
  <si>
    <t>repeat_region</t>
  </si>
  <si>
    <t>IRL_ISEcp1B</t>
  </si>
  <si>
    <t>ISEcp1B inverted repeat left</t>
  </si>
  <si>
    <t>Tn6503a_004</t>
  </si>
  <si>
    <t>CDS</t>
  </si>
  <si>
    <t>tnpA</t>
  </si>
  <si>
    <t>Transposase for ISEcp1B</t>
  </si>
  <si>
    <t>Tn6503a_005</t>
  </si>
  <si>
    <t>ISEcp1B inverted repeat right</t>
  </si>
  <si>
    <t>Tn6503a_006</t>
  </si>
  <si>
    <t>Extended-spectrum beta-lactamase CTX-M-14</t>
  </si>
  <si>
    <t>Tn6503a_007</t>
  </si>
  <si>
    <t>IS903D</t>
  </si>
  <si>
    <t>Insertion sequence: IS903D</t>
  </si>
  <si>
    <t>Tn6503a_008</t>
  </si>
  <si>
    <t>IRL_IS903D</t>
  </si>
  <si>
    <t>IS903D inverted repeat left</t>
  </si>
  <si>
    <t>Tn6503a_009</t>
  </si>
  <si>
    <t>Transposase for IS903D</t>
  </si>
  <si>
    <t>Tn6503a_010</t>
  </si>
  <si>
    <t>IRR_IS903D</t>
  </si>
  <si>
    <t>IS903D inverted repeat right</t>
  </si>
  <si>
    <t>Tn6503a_011</t>
  </si>
  <si>
    <t>misc_feature</t>
  </si>
  <si>
    <t>ΔiroN</t>
  </si>
  <si>
    <t>Truncated iron outer membrane transporter</t>
  </si>
  <si>
    <t>Tn6503a_012</t>
  </si>
  <si>
    <t>seq_id</t>
  </si>
  <si>
    <t>description</t>
  </si>
  <si>
    <t>classify</t>
  </si>
  <si>
    <t>Gene_name</t>
  </si>
  <si>
    <t>p112298-KPC</t>
  </si>
  <si>
    <t>DR_ISEcp1B</t>
  </si>
  <si>
    <t xml:space="preserve">ISEcp1B direct repeat </t>
  </si>
  <si>
    <t>IRR_ISEcp1B</t>
  </si>
  <si>
    <t>blaCTX-M-14</t>
  </si>
  <si>
    <t>iroN</t>
  </si>
  <si>
    <t>Iron outer membrane transporter</t>
  </si>
  <si>
    <t>pTYE218</t>
  </si>
  <si>
    <t>ΔISEcp1</t>
  </si>
  <si>
    <t>Insertion sequence: truncated ISEcp1</t>
  </si>
  <si>
    <t>pseudo</t>
  </si>
  <si>
    <t>ΔtnpA</t>
  </si>
  <si>
    <t>Truncated transposase for ISEcp1</t>
  </si>
  <si>
    <t>IRR_ISEcp1</t>
  </si>
  <si>
    <t>blaCTX-M-79</t>
  </si>
  <si>
    <t>Extended-spectrum beta-lactamase CTX-M-79</t>
  </si>
  <si>
    <t>ΔIS903B</t>
  </si>
  <si>
    <t>Insertion sequence: truncated IS903B</t>
  </si>
  <si>
    <t>IRL_IS903B</t>
  </si>
  <si>
    <t>Truncated transposase for IS903B</t>
  </si>
  <si>
    <r>
      <t>bla</t>
    </r>
    <r>
      <rPr>
        <b/>
        <sz val="12"/>
        <color theme="1"/>
        <rFont val="Times New Roman"/>
        <family val="1"/>
      </rPr>
      <t>CTX-M-14</t>
    </r>
    <phoneticPr fontId="8" type="noConversion"/>
  </si>
  <si>
    <t>ISEcp1</t>
  </si>
  <si>
    <t>Insertion sequence: ISEcp1</t>
  </si>
  <si>
    <t>IRL_ISEcp1</t>
  </si>
  <si>
    <t>ISEcp1 inverted repeat left</t>
  </si>
  <si>
    <t>Transposase for ISEcp1</t>
  </si>
  <si>
    <t>IRR-1_ISEcp1</t>
  </si>
  <si>
    <t>ISEcp1 inverted repeat right</t>
  </si>
  <si>
    <t>IRR-2_ISEcp1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</si>
</sst>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0" fillId="0" borderId="1" xfId="0" applyNumberFormat="1" applyBorder="1"/>
    <xf numFmtId="49" fontId="2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6" fillId="0" borderId="1" xfId="0" applyFont="1" applyBorder="1"/>
    <xf numFmtId="0" fontId="2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pane ySplit="1" topLeftCell="A2" activePane="bottomLeft" state="frozen"/>
      <selection pane="bottomLeft" activeCell="I5" sqref="I5"/>
    </sheetView>
  </sheetViews>
  <sheetFormatPr defaultColWidth="9" defaultRowHeight="15.6" x14ac:dyDescent="0.25"/>
  <cols>
    <col min="1" max="1" width="11.33203125" style="17" bestFit="1" customWidth="1"/>
    <col min="2" max="2" width="14.6640625" style="17" bestFit="1" customWidth="1"/>
    <col min="3" max="3" width="6.77734375" style="18" bestFit="1" customWidth="1"/>
    <col min="4" max="4" width="6.33203125" style="18" bestFit="1" customWidth="1"/>
    <col min="5" max="5" width="8.33203125" style="18" bestFit="1" customWidth="1"/>
    <col min="6" max="6" width="8.88671875" style="18" bestFit="1" customWidth="1"/>
    <col min="7" max="7" width="18.21875" style="18" bestFit="1" customWidth="1"/>
    <col min="8" max="8" width="41.109375" style="18" bestFit="1" customWidth="1"/>
    <col min="9" max="9" width="10" style="18" bestFit="1" customWidth="1"/>
    <col min="10" max="10" width="17.88671875" style="18" bestFit="1" customWidth="1"/>
    <col min="11" max="11" width="51.109375" style="18" bestFit="1" customWidth="1"/>
    <col min="12" max="16384" width="9" style="17"/>
  </cols>
  <sheetData>
    <row r="1" spans="1:13" s="16" customFormat="1" x14ac:dyDescent="0.3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8" t="s">
        <v>8</v>
      </c>
      <c r="J1" s="8" t="s">
        <v>9</v>
      </c>
      <c r="K1" s="8" t="s">
        <v>10</v>
      </c>
    </row>
    <row r="2" spans="1:13" s="16" customFormat="1" x14ac:dyDescent="0.3">
      <c r="A2" s="19" t="s">
        <v>11</v>
      </c>
      <c r="B2" s="19" t="s">
        <v>12</v>
      </c>
      <c r="C2" s="20">
        <v>1</v>
      </c>
      <c r="D2" s="20">
        <v>4798</v>
      </c>
      <c r="E2" s="4" t="s">
        <v>13</v>
      </c>
      <c r="F2" s="20">
        <v>4798</v>
      </c>
      <c r="G2" s="4" t="s">
        <v>14</v>
      </c>
      <c r="H2" s="21" t="s">
        <v>15</v>
      </c>
      <c r="I2" s="21"/>
      <c r="J2" s="21" t="s">
        <v>16</v>
      </c>
      <c r="K2" s="21" t="s">
        <v>15</v>
      </c>
    </row>
    <row r="3" spans="1:13" s="11" customFormat="1" x14ac:dyDescent="0.3">
      <c r="A3" s="19" t="s">
        <v>11</v>
      </c>
      <c r="B3" s="19" t="s">
        <v>17</v>
      </c>
      <c r="C3" s="4">
        <v>1</v>
      </c>
      <c r="D3" s="4">
        <v>1656</v>
      </c>
      <c r="E3" s="4" t="s">
        <v>13</v>
      </c>
      <c r="F3" s="4">
        <f t="shared" ref="F3:F13" si="0">D3-C3+1</f>
        <v>1656</v>
      </c>
      <c r="G3" s="4" t="s">
        <v>14</v>
      </c>
      <c r="H3" s="21" t="s">
        <v>15</v>
      </c>
      <c r="I3" s="22" t="s">
        <v>73</v>
      </c>
      <c r="J3" s="22" t="s">
        <v>73</v>
      </c>
      <c r="K3" s="22" t="s">
        <v>74</v>
      </c>
    </row>
    <row r="4" spans="1:13" s="7" customFormat="1" x14ac:dyDescent="0.3">
      <c r="A4" s="19" t="s">
        <v>11</v>
      </c>
      <c r="B4" s="19" t="s">
        <v>20</v>
      </c>
      <c r="C4" s="4">
        <v>1</v>
      </c>
      <c r="D4" s="4">
        <v>14</v>
      </c>
      <c r="E4" s="4" t="s">
        <v>13</v>
      </c>
      <c r="F4" s="4">
        <f t="shared" si="0"/>
        <v>14</v>
      </c>
      <c r="G4" s="4" t="s">
        <v>21</v>
      </c>
      <c r="H4" s="21" t="s">
        <v>15</v>
      </c>
      <c r="I4" s="22" t="s">
        <v>73</v>
      </c>
      <c r="J4" s="22" t="s">
        <v>75</v>
      </c>
      <c r="K4" s="22" t="s">
        <v>76</v>
      </c>
      <c r="L4" s="11"/>
      <c r="M4" s="11"/>
    </row>
    <row r="5" spans="1:13" s="11" customFormat="1" x14ac:dyDescent="0.3">
      <c r="A5" s="19" t="s">
        <v>11</v>
      </c>
      <c r="B5" s="19" t="s">
        <v>24</v>
      </c>
      <c r="C5" s="4">
        <v>187</v>
      </c>
      <c r="D5" s="4">
        <v>1449</v>
      </c>
      <c r="E5" s="4" t="s">
        <v>13</v>
      </c>
      <c r="F5" s="4">
        <f t="shared" si="0"/>
        <v>1263</v>
      </c>
      <c r="G5" s="4" t="s">
        <v>25</v>
      </c>
      <c r="H5" s="21" t="s">
        <v>15</v>
      </c>
      <c r="I5" s="22" t="s">
        <v>73</v>
      </c>
      <c r="J5" s="22" t="s">
        <v>26</v>
      </c>
      <c r="K5" s="22" t="s">
        <v>77</v>
      </c>
    </row>
    <row r="6" spans="1:13" s="11" customFormat="1" x14ac:dyDescent="0.3">
      <c r="A6" s="19" t="s">
        <v>11</v>
      </c>
      <c r="B6" s="19" t="s">
        <v>28</v>
      </c>
      <c r="C6" s="4">
        <v>1643</v>
      </c>
      <c r="D6" s="4">
        <v>1656</v>
      </c>
      <c r="E6" s="4" t="s">
        <v>13</v>
      </c>
      <c r="F6" s="4">
        <f t="shared" si="0"/>
        <v>14</v>
      </c>
      <c r="G6" s="4" t="s">
        <v>21</v>
      </c>
      <c r="H6" s="21" t="s">
        <v>15</v>
      </c>
      <c r="I6" s="22" t="s">
        <v>73</v>
      </c>
      <c r="J6" s="22" t="s">
        <v>78</v>
      </c>
      <c r="K6" s="22" t="s">
        <v>79</v>
      </c>
    </row>
    <row r="7" spans="1:13" s="11" customFormat="1" x14ac:dyDescent="0.3">
      <c r="A7" s="19" t="s">
        <v>11</v>
      </c>
      <c r="B7" s="19" t="s">
        <v>30</v>
      </c>
      <c r="C7" s="4">
        <v>1699</v>
      </c>
      <c r="D7" s="4">
        <v>2574</v>
      </c>
      <c r="E7" s="4" t="s">
        <v>13</v>
      </c>
      <c r="F7" s="4">
        <f t="shared" si="0"/>
        <v>876</v>
      </c>
      <c r="G7" s="4" t="s">
        <v>25</v>
      </c>
      <c r="H7" s="21" t="s">
        <v>15</v>
      </c>
      <c r="I7" s="21"/>
      <c r="J7" s="21" t="s">
        <v>72</v>
      </c>
      <c r="K7" s="21" t="s">
        <v>31</v>
      </c>
    </row>
    <row r="8" spans="1:13" s="11" customFormat="1" x14ac:dyDescent="0.3">
      <c r="A8" s="19" t="s">
        <v>11</v>
      </c>
      <c r="B8" s="19" t="s">
        <v>32</v>
      </c>
      <c r="C8" s="4">
        <v>2577</v>
      </c>
      <c r="D8" s="4">
        <v>3633</v>
      </c>
      <c r="E8" s="4" t="s">
        <v>13</v>
      </c>
      <c r="F8" s="4">
        <f t="shared" si="0"/>
        <v>1057</v>
      </c>
      <c r="G8" s="4" t="s">
        <v>14</v>
      </c>
      <c r="H8" s="21" t="s">
        <v>15</v>
      </c>
      <c r="I8" s="23" t="s">
        <v>33</v>
      </c>
      <c r="J8" s="23" t="s">
        <v>33</v>
      </c>
      <c r="K8" s="23" t="s">
        <v>34</v>
      </c>
    </row>
    <row r="9" spans="1:13" s="11" customFormat="1" x14ac:dyDescent="0.3">
      <c r="A9" s="19" t="s">
        <v>11</v>
      </c>
      <c r="B9" s="19" t="s">
        <v>35</v>
      </c>
      <c r="C9" s="4">
        <v>2577</v>
      </c>
      <c r="D9" s="4">
        <v>2594</v>
      </c>
      <c r="E9" s="4" t="s">
        <v>13</v>
      </c>
      <c r="F9" s="4">
        <f t="shared" si="0"/>
        <v>18</v>
      </c>
      <c r="G9" s="4" t="s">
        <v>21</v>
      </c>
      <c r="H9" s="21" t="s">
        <v>15</v>
      </c>
      <c r="I9" s="23" t="s">
        <v>33</v>
      </c>
      <c r="J9" s="23" t="s">
        <v>36</v>
      </c>
      <c r="K9" s="23" t="s">
        <v>37</v>
      </c>
    </row>
    <row r="10" spans="1:13" s="11" customFormat="1" x14ac:dyDescent="0.3">
      <c r="A10" s="19" t="s">
        <v>11</v>
      </c>
      <c r="B10" s="19" t="s">
        <v>38</v>
      </c>
      <c r="C10" s="4">
        <v>2654</v>
      </c>
      <c r="D10" s="4">
        <v>3577</v>
      </c>
      <c r="E10" s="4" t="s">
        <v>13</v>
      </c>
      <c r="F10" s="4">
        <f t="shared" si="0"/>
        <v>924</v>
      </c>
      <c r="G10" s="4" t="s">
        <v>25</v>
      </c>
      <c r="H10" s="21" t="s">
        <v>15</v>
      </c>
      <c r="I10" s="23" t="s">
        <v>33</v>
      </c>
      <c r="J10" s="23" t="s">
        <v>26</v>
      </c>
      <c r="K10" s="23" t="s">
        <v>39</v>
      </c>
    </row>
    <row r="11" spans="1:13" s="11" customFormat="1" x14ac:dyDescent="0.3">
      <c r="A11" s="19" t="s">
        <v>11</v>
      </c>
      <c r="B11" s="19" t="s">
        <v>40</v>
      </c>
      <c r="C11" s="4">
        <v>3616</v>
      </c>
      <c r="D11" s="4">
        <v>3633</v>
      </c>
      <c r="E11" s="4" t="s">
        <v>13</v>
      </c>
      <c r="F11" s="4">
        <f t="shared" si="0"/>
        <v>18</v>
      </c>
      <c r="G11" s="4" t="s">
        <v>21</v>
      </c>
      <c r="H11" s="21" t="s">
        <v>15</v>
      </c>
      <c r="I11" s="23" t="s">
        <v>33</v>
      </c>
      <c r="J11" s="23" t="s">
        <v>41</v>
      </c>
      <c r="K11" s="23" t="s">
        <v>42</v>
      </c>
    </row>
    <row r="12" spans="1:13" s="11" customFormat="1" x14ac:dyDescent="0.3">
      <c r="A12" s="19" t="s">
        <v>11</v>
      </c>
      <c r="B12" s="19" t="s">
        <v>43</v>
      </c>
      <c r="C12" s="4">
        <v>3706</v>
      </c>
      <c r="D12" s="4">
        <v>4731</v>
      </c>
      <c r="E12" s="4" t="s">
        <v>13</v>
      </c>
      <c r="F12" s="4">
        <f t="shared" si="0"/>
        <v>1026</v>
      </c>
      <c r="G12" s="4" t="s">
        <v>44</v>
      </c>
      <c r="H12" s="21" t="s">
        <v>15</v>
      </c>
      <c r="I12" s="21"/>
      <c r="J12" s="21" t="s">
        <v>45</v>
      </c>
      <c r="K12" s="21" t="s">
        <v>46</v>
      </c>
    </row>
    <row r="13" spans="1:13" s="11" customFormat="1" x14ac:dyDescent="0.3">
      <c r="A13" s="19" t="s">
        <v>11</v>
      </c>
      <c r="B13" s="19" t="s">
        <v>47</v>
      </c>
      <c r="C13" s="4">
        <v>4785</v>
      </c>
      <c r="D13" s="4">
        <v>4798</v>
      </c>
      <c r="E13" s="4" t="s">
        <v>13</v>
      </c>
      <c r="F13" s="4">
        <f t="shared" si="0"/>
        <v>14</v>
      </c>
      <c r="G13" s="4" t="s">
        <v>21</v>
      </c>
      <c r="H13" s="21" t="s">
        <v>15</v>
      </c>
      <c r="I13" s="22" t="s">
        <v>73</v>
      </c>
      <c r="J13" s="22" t="s">
        <v>80</v>
      </c>
      <c r="K13" s="22" t="s">
        <v>79</v>
      </c>
      <c r="L13" s="7"/>
      <c r="M13" s="7"/>
    </row>
    <row r="14" spans="1:13" ht="16.2" x14ac:dyDescent="0.3">
      <c r="E14" s="4"/>
    </row>
  </sheetData>
  <phoneticPr fontId="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workbookViewId="0">
      <selection activeCell="J1" sqref="J1"/>
    </sheetView>
  </sheetViews>
  <sheetFormatPr defaultColWidth="9" defaultRowHeight="14.4" x14ac:dyDescent="0.25"/>
  <cols>
    <col min="1" max="1" width="16.6640625" style="2" customWidth="1"/>
    <col min="2" max="2" width="13.6640625" style="2" customWidth="1"/>
    <col min="3" max="4" width="6.44140625" style="12" customWidth="1"/>
    <col min="5" max="5" width="7" style="2" customWidth="1"/>
    <col min="6" max="6" width="9" style="2"/>
    <col min="7" max="10" width="13.6640625" style="2" customWidth="1"/>
    <col min="11" max="11" width="27.33203125" style="2" customWidth="1"/>
    <col min="12" max="12" width="44.109375" style="2" customWidth="1"/>
    <col min="13" max="16384" width="9" style="2"/>
  </cols>
  <sheetData>
    <row r="1" spans="1:16" s="11" customFormat="1" ht="15.6" x14ac:dyDescent="0.3">
      <c r="A1" s="3" t="s">
        <v>1</v>
      </c>
      <c r="B1" s="4" t="s">
        <v>48</v>
      </c>
      <c r="C1" s="13" t="s">
        <v>2</v>
      </c>
      <c r="D1" s="13" t="s">
        <v>3</v>
      </c>
      <c r="E1" s="3" t="s">
        <v>4</v>
      </c>
      <c r="F1" s="3" t="s">
        <v>5</v>
      </c>
      <c r="G1" s="3" t="s">
        <v>6</v>
      </c>
      <c r="H1" s="5" t="s">
        <v>49</v>
      </c>
      <c r="I1" s="5" t="s">
        <v>50</v>
      </c>
      <c r="J1" s="4" t="s">
        <v>8</v>
      </c>
      <c r="K1" s="8" t="s">
        <v>51</v>
      </c>
      <c r="L1" s="8" t="s">
        <v>10</v>
      </c>
      <c r="M1" s="1"/>
      <c r="N1" s="1"/>
      <c r="O1" s="1"/>
      <c r="P1" s="1"/>
    </row>
    <row r="2" spans="1:16" s="1" customFormat="1" ht="15.6" x14ac:dyDescent="0.3">
      <c r="A2" s="7" t="s">
        <v>52</v>
      </c>
      <c r="B2" s="7" t="s">
        <v>52</v>
      </c>
      <c r="C2" s="14">
        <v>82892</v>
      </c>
      <c r="D2" s="14">
        <v>82896</v>
      </c>
      <c r="E2" s="7" t="s">
        <v>13</v>
      </c>
      <c r="F2" s="7">
        <v>5</v>
      </c>
      <c r="G2" s="7" t="s">
        <v>21</v>
      </c>
      <c r="H2" s="7"/>
      <c r="I2" s="7"/>
      <c r="J2" s="7" t="s">
        <v>18</v>
      </c>
      <c r="K2" s="9" t="s">
        <v>53</v>
      </c>
      <c r="L2" s="9" t="s">
        <v>54</v>
      </c>
      <c r="M2" s="11"/>
      <c r="N2" s="11"/>
      <c r="O2" s="11"/>
      <c r="P2" s="11"/>
    </row>
    <row r="3" spans="1:16" s="1" customFormat="1" ht="15.6" x14ac:dyDescent="0.3">
      <c r="A3" s="7" t="s">
        <v>52</v>
      </c>
      <c r="B3" s="7" t="s">
        <v>52</v>
      </c>
      <c r="C3" s="14">
        <v>82897</v>
      </c>
      <c r="D3" s="14">
        <v>84552</v>
      </c>
      <c r="E3" s="7" t="s">
        <v>13</v>
      </c>
      <c r="F3" s="7">
        <v>1656</v>
      </c>
      <c r="G3" s="7" t="s">
        <v>14</v>
      </c>
      <c r="H3" s="7"/>
      <c r="I3" s="7"/>
      <c r="J3" s="7" t="s">
        <v>18</v>
      </c>
      <c r="K3" s="9" t="s">
        <v>18</v>
      </c>
      <c r="L3" s="9" t="s">
        <v>19</v>
      </c>
      <c r="M3" s="11"/>
      <c r="N3" s="11"/>
      <c r="O3" s="11"/>
      <c r="P3" s="11"/>
    </row>
    <row r="4" spans="1:16" s="7" customFormat="1" ht="15.6" x14ac:dyDescent="0.3">
      <c r="A4" s="7" t="s">
        <v>52</v>
      </c>
      <c r="B4" s="7" t="s">
        <v>52</v>
      </c>
      <c r="C4" s="14">
        <v>82897</v>
      </c>
      <c r="D4" s="14">
        <v>82910</v>
      </c>
      <c r="E4" s="7" t="s">
        <v>13</v>
      </c>
      <c r="F4" s="7">
        <v>14</v>
      </c>
      <c r="G4" s="7" t="s">
        <v>21</v>
      </c>
      <c r="J4" s="7" t="s">
        <v>18</v>
      </c>
      <c r="K4" s="9" t="s">
        <v>22</v>
      </c>
      <c r="L4" s="9" t="s">
        <v>23</v>
      </c>
      <c r="M4" s="11"/>
      <c r="N4" s="11"/>
      <c r="O4" s="11"/>
      <c r="P4" s="11"/>
    </row>
    <row r="5" spans="1:16" s="11" customFormat="1" ht="15.6" x14ac:dyDescent="0.3">
      <c r="A5" s="7" t="s">
        <v>52</v>
      </c>
      <c r="B5" s="7" t="s">
        <v>52</v>
      </c>
      <c r="C5" s="14">
        <v>83083</v>
      </c>
      <c r="D5" s="14">
        <v>84345</v>
      </c>
      <c r="E5" s="7" t="s">
        <v>13</v>
      </c>
      <c r="F5" s="7">
        <v>1263</v>
      </c>
      <c r="G5" s="7" t="s">
        <v>25</v>
      </c>
      <c r="H5" s="7"/>
      <c r="I5" s="7"/>
      <c r="J5" s="7" t="s">
        <v>18</v>
      </c>
      <c r="K5" s="9" t="s">
        <v>26</v>
      </c>
      <c r="L5" s="9" t="s">
        <v>27</v>
      </c>
    </row>
    <row r="6" spans="1:16" s="11" customFormat="1" ht="15.6" x14ac:dyDescent="0.3">
      <c r="A6" s="7" t="s">
        <v>52</v>
      </c>
      <c r="B6" s="7" t="s">
        <v>52</v>
      </c>
      <c r="C6" s="14">
        <v>84539</v>
      </c>
      <c r="D6" s="14">
        <v>84552</v>
      </c>
      <c r="E6" s="7" t="s">
        <v>13</v>
      </c>
      <c r="F6" s="7">
        <v>14</v>
      </c>
      <c r="G6" s="7" t="s">
        <v>21</v>
      </c>
      <c r="H6" s="7"/>
      <c r="I6" s="7"/>
      <c r="J6" s="7" t="s">
        <v>18</v>
      </c>
      <c r="K6" s="9" t="s">
        <v>55</v>
      </c>
      <c r="L6" s="9" t="s">
        <v>29</v>
      </c>
    </row>
    <row r="7" spans="1:16" s="11" customFormat="1" ht="15.6" x14ac:dyDescent="0.3">
      <c r="A7" s="7" t="s">
        <v>52</v>
      </c>
      <c r="B7" s="7" t="s">
        <v>52</v>
      </c>
      <c r="C7" s="14">
        <v>84595</v>
      </c>
      <c r="D7" s="14">
        <v>85470</v>
      </c>
      <c r="E7" s="7" t="s">
        <v>13</v>
      </c>
      <c r="F7" s="7">
        <v>876</v>
      </c>
      <c r="G7" s="7" t="s">
        <v>25</v>
      </c>
      <c r="H7" s="7"/>
      <c r="I7" s="7"/>
      <c r="J7" s="7" t="s">
        <v>18</v>
      </c>
      <c r="K7" s="7" t="s">
        <v>56</v>
      </c>
      <c r="L7" s="7" t="s">
        <v>31</v>
      </c>
    </row>
    <row r="8" spans="1:16" s="11" customFormat="1" ht="15.6" x14ac:dyDescent="0.3">
      <c r="A8" s="7" t="s">
        <v>52</v>
      </c>
      <c r="B8" s="7" t="s">
        <v>52</v>
      </c>
      <c r="C8" s="14">
        <v>85473</v>
      </c>
      <c r="D8" s="14">
        <v>86529</v>
      </c>
      <c r="E8" s="7" t="s">
        <v>13</v>
      </c>
      <c r="F8" s="7">
        <v>1057</v>
      </c>
      <c r="G8" s="7" t="s">
        <v>14</v>
      </c>
      <c r="H8" s="7"/>
      <c r="I8" s="7"/>
      <c r="J8" s="10" t="s">
        <v>33</v>
      </c>
      <c r="K8" s="10" t="s">
        <v>33</v>
      </c>
      <c r="L8" s="10" t="s">
        <v>34</v>
      </c>
    </row>
    <row r="9" spans="1:16" s="11" customFormat="1" ht="15.6" x14ac:dyDescent="0.3">
      <c r="A9" s="7" t="s">
        <v>52</v>
      </c>
      <c r="B9" s="7" t="s">
        <v>52</v>
      </c>
      <c r="C9" s="14">
        <v>85473</v>
      </c>
      <c r="D9" s="14">
        <v>85490</v>
      </c>
      <c r="E9" s="7" t="s">
        <v>13</v>
      </c>
      <c r="F9" s="7">
        <v>18</v>
      </c>
      <c r="G9" s="7" t="s">
        <v>21</v>
      </c>
      <c r="H9" s="7"/>
      <c r="I9" s="7"/>
      <c r="J9" s="10" t="s">
        <v>33</v>
      </c>
      <c r="K9" s="10" t="s">
        <v>36</v>
      </c>
      <c r="L9" s="10" t="s">
        <v>37</v>
      </c>
    </row>
    <row r="10" spans="1:16" s="11" customFormat="1" ht="15.6" x14ac:dyDescent="0.3">
      <c r="A10" s="7" t="s">
        <v>52</v>
      </c>
      <c r="B10" s="7" t="s">
        <v>52</v>
      </c>
      <c r="C10" s="14">
        <v>85550</v>
      </c>
      <c r="D10" s="14">
        <v>86473</v>
      </c>
      <c r="E10" s="7" t="s">
        <v>13</v>
      </c>
      <c r="F10" s="7">
        <v>924</v>
      </c>
      <c r="G10" s="7" t="s">
        <v>25</v>
      </c>
      <c r="H10" s="7"/>
      <c r="I10" s="7"/>
      <c r="J10" s="10" t="s">
        <v>33</v>
      </c>
      <c r="K10" s="10" t="s">
        <v>26</v>
      </c>
      <c r="L10" s="10" t="s">
        <v>39</v>
      </c>
    </row>
    <row r="11" spans="1:16" s="11" customFormat="1" ht="15.6" x14ac:dyDescent="0.3">
      <c r="A11" s="7" t="s">
        <v>52</v>
      </c>
      <c r="B11" s="7" t="s">
        <v>52</v>
      </c>
      <c r="C11" s="14">
        <v>86512</v>
      </c>
      <c r="D11" s="14">
        <v>86529</v>
      </c>
      <c r="E11" s="7" t="s">
        <v>13</v>
      </c>
      <c r="F11" s="7">
        <v>18</v>
      </c>
      <c r="G11" s="7" t="s">
        <v>21</v>
      </c>
      <c r="H11" s="7"/>
      <c r="I11" s="7"/>
      <c r="J11" s="10" t="s">
        <v>33</v>
      </c>
      <c r="K11" s="10" t="s">
        <v>41</v>
      </c>
      <c r="L11" s="10" t="s">
        <v>42</v>
      </c>
    </row>
    <row r="12" spans="1:16" s="11" customFormat="1" ht="15.6" x14ac:dyDescent="0.3">
      <c r="A12" s="7" t="s">
        <v>52</v>
      </c>
      <c r="B12" s="7" t="s">
        <v>52</v>
      </c>
      <c r="C12" s="14">
        <v>86602</v>
      </c>
      <c r="D12" s="14">
        <v>87627</v>
      </c>
      <c r="E12" s="7" t="s">
        <v>13</v>
      </c>
      <c r="F12" s="7">
        <v>1026</v>
      </c>
      <c r="G12" s="7" t="s">
        <v>25</v>
      </c>
      <c r="H12" s="7"/>
      <c r="I12" s="7"/>
      <c r="J12" s="7" t="s">
        <v>18</v>
      </c>
      <c r="K12" s="15" t="s">
        <v>57</v>
      </c>
      <c r="L12" s="15" t="s">
        <v>58</v>
      </c>
    </row>
    <row r="13" spans="1:16" s="11" customFormat="1" ht="15.6" x14ac:dyDescent="0.3">
      <c r="A13" s="7" t="s">
        <v>52</v>
      </c>
      <c r="B13" s="7" t="s">
        <v>52</v>
      </c>
      <c r="C13" s="14">
        <v>87681</v>
      </c>
      <c r="D13" s="14">
        <v>87694</v>
      </c>
      <c r="E13" s="7" t="s">
        <v>13</v>
      </c>
      <c r="F13" s="7">
        <v>14</v>
      </c>
      <c r="G13" s="7" t="s">
        <v>21</v>
      </c>
      <c r="H13" s="7"/>
      <c r="I13" s="7"/>
      <c r="J13" s="7" t="s">
        <v>18</v>
      </c>
      <c r="K13" s="9" t="s">
        <v>55</v>
      </c>
      <c r="L13" s="9" t="s">
        <v>29</v>
      </c>
      <c r="M13" s="7"/>
      <c r="N13" s="7"/>
      <c r="O13" s="7"/>
      <c r="P13" s="7"/>
    </row>
    <row r="14" spans="1:16" s="11" customFormat="1" ht="15.6" x14ac:dyDescent="0.3">
      <c r="A14" s="7" t="s">
        <v>52</v>
      </c>
      <c r="B14" s="7" t="s">
        <v>52</v>
      </c>
      <c r="C14" s="14">
        <v>87695</v>
      </c>
      <c r="D14" s="14">
        <v>87699</v>
      </c>
      <c r="E14" s="7" t="s">
        <v>13</v>
      </c>
      <c r="F14" s="3">
        <v>5</v>
      </c>
      <c r="G14" s="7" t="s">
        <v>21</v>
      </c>
      <c r="H14" s="7"/>
      <c r="I14" s="7"/>
      <c r="J14" s="7" t="s">
        <v>18</v>
      </c>
      <c r="K14" s="9" t="s">
        <v>53</v>
      </c>
      <c r="L14" s="9" t="s">
        <v>54</v>
      </c>
      <c r="M14" s="1"/>
      <c r="N14" s="1"/>
      <c r="O14" s="1"/>
      <c r="P14" s="1"/>
    </row>
  </sheetData>
  <sortState xmlns:xlrd2="http://schemas.microsoft.com/office/spreadsheetml/2017/richdata2" ref="A1:P14">
    <sortCondition ref="C1:C14"/>
  </sortState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topLeftCell="B1" workbookViewId="0">
      <selection activeCell="J1" sqref="J1"/>
    </sheetView>
  </sheetViews>
  <sheetFormatPr defaultColWidth="9" defaultRowHeight="14.4" x14ac:dyDescent="0.25"/>
  <cols>
    <col min="1" max="1" width="11.21875" style="2" customWidth="1"/>
    <col min="2" max="2" width="9" style="2" customWidth="1"/>
    <col min="3" max="6" width="9" style="2"/>
    <col min="7" max="10" width="13.6640625" style="2" customWidth="1"/>
    <col min="11" max="11" width="12.88671875" style="2" customWidth="1"/>
    <col min="12" max="12" width="40.77734375" style="2" customWidth="1"/>
    <col min="13" max="16384" width="9" style="2"/>
  </cols>
  <sheetData>
    <row r="1" spans="1:12" s="1" customFormat="1" ht="15.6" x14ac:dyDescent="0.3">
      <c r="A1" s="3" t="s">
        <v>1</v>
      </c>
      <c r="B1" s="4" t="s">
        <v>48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49</v>
      </c>
      <c r="I1" s="5" t="s">
        <v>50</v>
      </c>
      <c r="J1" s="4" t="s">
        <v>8</v>
      </c>
      <c r="K1" s="8" t="s">
        <v>51</v>
      </c>
      <c r="L1" s="8" t="s">
        <v>10</v>
      </c>
    </row>
    <row r="2" spans="1:12" ht="15.6" x14ac:dyDescent="0.3">
      <c r="A2" s="6" t="s">
        <v>59</v>
      </c>
      <c r="B2" s="6" t="s">
        <v>59</v>
      </c>
      <c r="C2" s="1">
        <v>1</v>
      </c>
      <c r="D2" s="1">
        <v>1251</v>
      </c>
      <c r="E2" s="1" t="s">
        <v>13</v>
      </c>
      <c r="F2" s="1">
        <f t="shared" ref="F2:F8" si="0">D2-C2+1</f>
        <v>1251</v>
      </c>
      <c r="G2" s="7" t="s">
        <v>14</v>
      </c>
      <c r="H2" s="7"/>
      <c r="I2" s="7"/>
      <c r="J2" s="7" t="s">
        <v>60</v>
      </c>
      <c r="K2" s="9" t="s">
        <v>60</v>
      </c>
      <c r="L2" s="9" t="s">
        <v>61</v>
      </c>
    </row>
    <row r="3" spans="1:12" ht="15.6" x14ac:dyDescent="0.3">
      <c r="A3" s="6" t="s">
        <v>59</v>
      </c>
      <c r="B3" s="6" t="s">
        <v>59</v>
      </c>
      <c r="C3" s="1">
        <v>1</v>
      </c>
      <c r="D3" s="1">
        <v>1044</v>
      </c>
      <c r="E3" s="1" t="s">
        <v>13</v>
      </c>
      <c r="F3" s="1">
        <f t="shared" si="0"/>
        <v>1044</v>
      </c>
      <c r="G3" s="7" t="s">
        <v>62</v>
      </c>
      <c r="H3" s="7"/>
      <c r="I3" s="7"/>
      <c r="J3" s="7" t="s">
        <v>60</v>
      </c>
      <c r="K3" s="9" t="s">
        <v>63</v>
      </c>
      <c r="L3" s="9" t="s">
        <v>64</v>
      </c>
    </row>
    <row r="4" spans="1:12" ht="15.6" x14ac:dyDescent="0.3">
      <c r="A4" s="6" t="s">
        <v>59</v>
      </c>
      <c r="B4" s="6" t="s">
        <v>59</v>
      </c>
      <c r="C4" s="1">
        <v>1238</v>
      </c>
      <c r="D4" s="1">
        <v>1251</v>
      </c>
      <c r="E4" s="1" t="s">
        <v>13</v>
      </c>
      <c r="F4" s="1">
        <f t="shared" si="0"/>
        <v>14</v>
      </c>
      <c r="G4" s="7" t="s">
        <v>21</v>
      </c>
      <c r="H4" s="7"/>
      <c r="I4" s="7"/>
      <c r="J4" s="7" t="s">
        <v>60</v>
      </c>
      <c r="K4" s="9" t="s">
        <v>65</v>
      </c>
      <c r="L4" s="9" t="s">
        <v>29</v>
      </c>
    </row>
    <row r="5" spans="1:12" ht="15.6" x14ac:dyDescent="0.3">
      <c r="A5" s="6" t="s">
        <v>59</v>
      </c>
      <c r="B5" s="6" t="s">
        <v>59</v>
      </c>
      <c r="C5" s="7">
        <v>1300</v>
      </c>
      <c r="D5" s="7">
        <v>2175</v>
      </c>
      <c r="E5" s="7" t="s">
        <v>13</v>
      </c>
      <c r="F5" s="7">
        <f t="shared" si="0"/>
        <v>876</v>
      </c>
      <c r="G5" s="7" t="s">
        <v>25</v>
      </c>
      <c r="H5" s="7"/>
      <c r="I5" s="7"/>
      <c r="J5" s="7" t="s">
        <v>60</v>
      </c>
      <c r="K5" s="7" t="s">
        <v>66</v>
      </c>
      <c r="L5" s="7" t="s">
        <v>67</v>
      </c>
    </row>
    <row r="6" spans="1:12" ht="15.6" x14ac:dyDescent="0.3">
      <c r="A6" s="6" t="s">
        <v>59</v>
      </c>
      <c r="B6" s="6" t="s">
        <v>59</v>
      </c>
      <c r="C6" s="7">
        <v>2178</v>
      </c>
      <c r="D6" s="7">
        <v>2666</v>
      </c>
      <c r="E6" s="7" t="s">
        <v>13</v>
      </c>
      <c r="F6" s="7">
        <f t="shared" si="0"/>
        <v>489</v>
      </c>
      <c r="G6" s="7" t="s">
        <v>14</v>
      </c>
      <c r="H6" s="7"/>
      <c r="I6" s="7"/>
      <c r="J6" s="7" t="s">
        <v>68</v>
      </c>
      <c r="K6" s="10" t="s">
        <v>68</v>
      </c>
      <c r="L6" s="10" t="s">
        <v>69</v>
      </c>
    </row>
    <row r="7" spans="1:12" ht="15.6" x14ac:dyDescent="0.3">
      <c r="A7" s="6" t="s">
        <v>59</v>
      </c>
      <c r="B7" s="6" t="s">
        <v>59</v>
      </c>
      <c r="C7" s="7">
        <v>2178</v>
      </c>
      <c r="D7" s="7">
        <v>2195</v>
      </c>
      <c r="E7" s="7" t="s">
        <v>13</v>
      </c>
      <c r="F7" s="7">
        <f t="shared" si="0"/>
        <v>18</v>
      </c>
      <c r="G7" s="7" t="s">
        <v>21</v>
      </c>
      <c r="H7" s="7"/>
      <c r="I7" s="7"/>
      <c r="J7" s="7" t="s">
        <v>68</v>
      </c>
      <c r="K7" s="10" t="s">
        <v>70</v>
      </c>
      <c r="L7" s="10" t="s">
        <v>37</v>
      </c>
    </row>
    <row r="8" spans="1:12" ht="15.6" x14ac:dyDescent="0.3">
      <c r="A8" s="6" t="s">
        <v>59</v>
      </c>
      <c r="B8" s="6" t="s">
        <v>59</v>
      </c>
      <c r="C8" s="7">
        <v>2255</v>
      </c>
      <c r="D8" s="7">
        <v>2666</v>
      </c>
      <c r="E8" s="7" t="s">
        <v>13</v>
      </c>
      <c r="F8" s="7">
        <f t="shared" si="0"/>
        <v>412</v>
      </c>
      <c r="G8" s="7" t="s">
        <v>62</v>
      </c>
      <c r="H8" s="7"/>
      <c r="I8" s="7"/>
      <c r="J8" s="7" t="s">
        <v>68</v>
      </c>
      <c r="K8" s="10" t="s">
        <v>63</v>
      </c>
      <c r="L8" s="10" t="s">
        <v>71</v>
      </c>
    </row>
  </sheetData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Tn6503a</vt:lpstr>
      <vt:lpstr>画图9G</vt:lpstr>
      <vt:lpstr>画图1G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2020-10-09T01:47:35Z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